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rrivagroup-my.sharepoint.com/personal/michal_szczyzanski_arriva_pl1/Documents/Desktop/"/>
    </mc:Choice>
  </mc:AlternateContent>
  <xr:revisionPtr revIDLastSave="886" documentId="8_{FC85F426-E3AA-41F7-AE48-47E320DBA5C2}" xr6:coauthVersionLast="47" xr6:coauthVersionMax="47" xr10:uidLastSave="{A10E3ACF-4715-49F4-B744-899C800930BD}"/>
  <bookViews>
    <workbookView xWindow="-120" yWindow="-120" windowWidth="29040" windowHeight="15840" tabRatio="957" activeTab="1" xr2:uid="{00000000-000D-0000-FFFF-FFFF00000000}"/>
  </bookViews>
  <sheets>
    <sheet name="BG-HEL" sheetId="1" r:id="rId1"/>
    <sheet name="WŁA-HEL" sheetId="59" r:id="rId2"/>
    <sheet name="HEL-BG" sheetId="60" r:id="rId3"/>
    <sheet name="HEL-WŁA" sheetId="61" r:id="rId4"/>
    <sheet name="PODMIANY_SŁUŻB" sheetId="5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57" l="1"/>
  <c r="G5" i="57"/>
  <c r="G6" i="57"/>
  <c r="G7" i="57"/>
  <c r="G8" i="57"/>
  <c r="G9" i="57"/>
  <c r="G10" i="57"/>
  <c r="G11" i="57"/>
  <c r="G12" i="57"/>
  <c r="G13" i="57"/>
  <c r="G14" i="57"/>
  <c r="G15" i="57"/>
  <c r="G16" i="57"/>
  <c r="G17" i="57"/>
  <c r="G18" i="57"/>
  <c r="G19" i="57"/>
  <c r="G20" i="57"/>
  <c r="G21" i="57"/>
  <c r="L3" i="57"/>
  <c r="J3" i="57"/>
  <c r="H3" i="57"/>
  <c r="F3" i="57"/>
  <c r="D3" i="57"/>
  <c r="B3" i="57"/>
  <c r="L2" i="57"/>
  <c r="J2" i="57"/>
  <c r="H2" i="57"/>
  <c r="F2" i="57"/>
  <c r="D2" i="57"/>
  <c r="B2" i="57"/>
  <c r="G2" i="57" l="1"/>
  <c r="G3" i="57"/>
</calcChain>
</file>

<file path=xl/sharedStrings.xml><?xml version="1.0" encoding="utf-8"?>
<sst xmlns="http://schemas.openxmlformats.org/spreadsheetml/2006/main" count="152" uniqueCount="69">
  <si>
    <t>Chojnice</t>
  </si>
  <si>
    <t>Toruń Główny</t>
  </si>
  <si>
    <t>Grudziądz</t>
  </si>
  <si>
    <t>Bydgoszcz Główna</t>
  </si>
  <si>
    <t>Laskowice Pomorskie</t>
  </si>
  <si>
    <t>Pruszcz Pomorski</t>
  </si>
  <si>
    <t>Stacja początkowa</t>
  </si>
  <si>
    <t>Godzina odjazdu</t>
  </si>
  <si>
    <t>Stacja końcowa</t>
  </si>
  <si>
    <t>Godzina przyjazdu</t>
  </si>
  <si>
    <t>Gdynia Główna</t>
  </si>
  <si>
    <t>Numer pociągu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</si>
  <si>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</si>
  <si>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</si>
  <si>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</si>
  <si>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</si>
  <si>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</si>
  <si>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</si>
  <si>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</si>
  <si>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</si>
  <si>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</si>
  <si>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</si>
  <si>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</si>
  <si>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</si>
  <si>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</si>
  <si>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</si>
  <si>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</si>
  <si>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</si>
  <si>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</si>
  <si>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</si>
  <si>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</si>
  <si>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</si>
  <si>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Lp.</t>
  </si>
  <si>
    <t>Czas na podmianę</t>
  </si>
  <si>
    <t>Obieg S3 w niedziele i święta - zamknięcie w 12 godzinach</t>
  </si>
  <si>
    <t>12-godzinna służba między 50803 Toruń Główny odj. 7:30 - Grudziądz oraz 50862 Grudziądz - Toruń Gł. przyj. 19:47</t>
  </si>
  <si>
    <t>Warlubie</t>
  </si>
  <si>
    <t>Smętowo</t>
  </si>
  <si>
    <t>Pelplin</t>
  </si>
  <si>
    <t>Tczew</t>
  </si>
  <si>
    <t>Pruszcz Gdański</t>
  </si>
  <si>
    <t>Gdańsk Główny</t>
  </si>
  <si>
    <t>Gdańsk Wrzeszcz</t>
  </si>
  <si>
    <t>Gdańsk Oliwa</t>
  </si>
  <si>
    <t>Sopot</t>
  </si>
  <si>
    <t>Puck</t>
  </si>
  <si>
    <t>Władysławowo</t>
  </si>
  <si>
    <t>Władysławowo Port</t>
  </si>
  <si>
    <t>Chałupy</t>
  </si>
  <si>
    <t>Kuźnica (Hel)</t>
  </si>
  <si>
    <t>Jastarnia Wczasy</t>
  </si>
  <si>
    <t>Jastarnia</t>
  </si>
  <si>
    <t>Jurata</t>
  </si>
  <si>
    <t>Hel</t>
  </si>
  <si>
    <t>26 VI 2027 - 31 VIII 2027
15 VI 2028 - 31 VIII 2028
23 VI 2029 - 02 IX 2029
20 VI 2030 - 01 IX 2030</t>
  </si>
  <si>
    <t>Km narastająco</t>
  </si>
  <si>
    <t>Nr linii
kolejowej</t>
  </si>
  <si>
    <t>Nazwa stacji</t>
  </si>
  <si>
    <t>Termin kursowania</t>
  </si>
  <si>
    <t>100 Roczne rozkłady jazdy pociągów, w których ma być wykonywana usługa: 2026/2027 - 2029/2030</t>
  </si>
  <si>
    <t>Częstotliwość kursowania</t>
  </si>
  <si>
    <t>codziennie</t>
  </si>
  <si>
    <t>Numer pociągu
50201</t>
  </si>
  <si>
    <t>Godzina
przyjazdu</t>
  </si>
  <si>
    <t>Numer pociągu
50203</t>
  </si>
  <si>
    <t>Numer pociągu
50205</t>
  </si>
  <si>
    <t>Numer pociągu
50206</t>
  </si>
  <si>
    <t>Numer pociągu
50202</t>
  </si>
  <si>
    <t>Numer pociągu
50204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</si>
</sst>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F400]h:mm:ss\ AM/PM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7" fillId="0" borderId="0"/>
    <xf numFmtId="165" fontId="7" fillId="0" borderId="0"/>
    <xf numFmtId="165" fontId="8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9" fillId="0" borderId="0"/>
    <xf numFmtId="165" fontId="6" fillId="0" borderId="0"/>
    <xf numFmtId="165" fontId="7" fillId="0" borderId="0"/>
    <xf numFmtId="165" fontId="9" fillId="0" borderId="0"/>
    <xf numFmtId="165" fontId="7" fillId="0" borderId="0"/>
    <xf numFmtId="0" fontId="11" fillId="0" borderId="0"/>
    <xf numFmtId="0" fontId="11" fillId="0" borderId="0"/>
    <xf numFmtId="165" fontId="9" fillId="0" borderId="0"/>
    <xf numFmtId="165" fontId="7" fillId="0" borderId="0"/>
    <xf numFmtId="165" fontId="6" fillId="0" borderId="0"/>
  </cellStyleXfs>
  <cellXfs count="79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0" fontId="1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20" fontId="1" fillId="0" borderId="17" xfId="0" applyNumberFormat="1" applyFont="1" applyBorder="1" applyAlignment="1">
      <alignment horizontal="center" vertical="center"/>
    </xf>
    <xf numFmtId="20" fontId="1" fillId="0" borderId="19" xfId="0" applyNumberFormat="1" applyFont="1" applyBorder="1" applyAlignment="1">
      <alignment horizontal="center" vertical="center"/>
    </xf>
    <xf numFmtId="20" fontId="0" fillId="3" borderId="15" xfId="0" applyNumberFormat="1" applyFill="1" applyBorder="1" applyAlignment="1">
      <alignment horizontal="center" vertical="center"/>
    </xf>
    <xf numFmtId="20" fontId="0" fillId="3" borderId="16" xfId="0" applyNumberFormat="1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1" fillId="3" borderId="20" xfId="0" applyNumberFormat="1" applyFont="1" applyFill="1" applyBorder="1" applyAlignment="1">
      <alignment horizontal="center" vertical="center"/>
    </xf>
    <xf numFmtId="20" fontId="1" fillId="3" borderId="2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0" fontId="0" fillId="3" borderId="16" xfId="0" quotePrefix="1" applyNumberFormat="1" applyFill="1" applyBorder="1" applyAlignment="1">
      <alignment horizontal="center" vertical="center"/>
    </xf>
    <xf numFmtId="20" fontId="1" fillId="0" borderId="15" xfId="0" quotePrefix="1" applyNumberFormat="1" applyFont="1" applyBorder="1" applyAlignment="1">
      <alignment horizontal="center" vertical="center"/>
    </xf>
    <xf numFmtId="20" fontId="0" fillId="0" borderId="16" xfId="0" quotePrefix="1" applyNumberFormat="1" applyBorder="1" applyAlignment="1">
      <alignment horizontal="center" vertical="center"/>
    </xf>
    <xf numFmtId="20" fontId="1" fillId="0" borderId="16" xfId="0" quotePrefix="1" applyNumberFormat="1" applyFont="1" applyBorder="1" applyAlignment="1">
      <alignment horizontal="center" vertical="center"/>
    </xf>
    <xf numFmtId="20" fontId="0" fillId="3" borderId="15" xfId="0" quotePrefix="1" applyNumberFormat="1" applyFill="1" applyBorder="1" applyAlignment="1">
      <alignment horizontal="center" vertical="center"/>
    </xf>
    <xf numFmtId="20" fontId="0" fillId="0" borderId="15" xfId="0" quotePrefix="1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0" fontId="1" fillId="2" borderId="4" xfId="0" quotePrefix="1" applyNumberFormat="1" applyFont="1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 vertical="center"/>
    </xf>
    <xf numFmtId="20" fontId="0" fillId="2" borderId="4" xfId="0" quotePrefix="1" applyNumberForma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/>
    </xf>
    <xf numFmtId="20" fontId="1" fillId="3" borderId="15" xfId="0" quotePrefix="1" applyNumberFormat="1" applyFont="1" applyFill="1" applyBorder="1" applyAlignment="1">
      <alignment horizontal="center" vertical="center"/>
    </xf>
    <xf numFmtId="20" fontId="1" fillId="3" borderId="16" xfId="0" quotePrefix="1" applyNumberFormat="1" applyFont="1" applyFill="1" applyBorder="1" applyAlignment="1">
      <alignment horizontal="center" vertical="center"/>
    </xf>
    <xf numFmtId="20" fontId="0" fillId="0" borderId="15" xfId="0" quotePrefix="1" applyNumberFormat="1" applyFont="1" applyBorder="1" applyAlignment="1">
      <alignment horizontal="center" vertical="center"/>
    </xf>
    <xf numFmtId="20" fontId="0" fillId="0" borderId="16" xfId="0" quotePrefix="1" applyNumberFormat="1" applyFont="1" applyBorder="1" applyAlignment="1">
      <alignment horizontal="center" vertical="center"/>
    </xf>
    <xf numFmtId="20" fontId="1" fillId="3" borderId="15" xfId="0" applyNumberFormat="1" applyFont="1" applyFill="1" applyBorder="1" applyAlignment="1">
      <alignment horizontal="center" vertical="center"/>
    </xf>
    <xf numFmtId="20" fontId="1" fillId="3" borderId="20" xfId="0" quotePrefix="1" applyNumberFormat="1" applyFont="1" applyFill="1" applyBorder="1" applyAlignment="1">
      <alignment horizontal="center" vertical="center"/>
    </xf>
    <xf numFmtId="20" fontId="1" fillId="3" borderId="21" xfId="0" quotePrefix="1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20" fontId="0" fillId="2" borderId="4" xfId="0" quotePrefix="1" applyNumberFormat="1" applyFont="1" applyFill="1" applyBorder="1" applyAlignment="1">
      <alignment horizontal="center" vertical="center"/>
    </xf>
    <xf numFmtId="20" fontId="1" fillId="2" borderId="7" xfId="0" quotePrefix="1" applyNumberFormat="1" applyFont="1" applyFill="1" applyBorder="1" applyAlignment="1">
      <alignment horizontal="center" vertical="center"/>
    </xf>
  </cellXfs>
  <cellStyles count="21">
    <cellStyle name="Normalny" xfId="0" builtinId="0"/>
    <cellStyle name="Normalny 14" xfId="11" xr:uid="{00000000-0005-0000-0000-000002000000}"/>
    <cellStyle name="Normalny 16" xfId="14" xr:uid="{00000000-0005-0000-0000-000003000000}"/>
    <cellStyle name="Normalny 2" xfId="16" xr:uid="{00000000-0005-0000-0000-000004000000}"/>
    <cellStyle name="Normalny 2 10" xfId="13" xr:uid="{00000000-0005-0000-0000-000005000000}"/>
    <cellStyle name="Normalny 2 11" xfId="6" xr:uid="{00000000-0005-0000-0000-000006000000}"/>
    <cellStyle name="Normalny 2 12" xfId="19" xr:uid="{00000000-0005-0000-0000-000007000000}"/>
    <cellStyle name="Normalny 2 13" xfId="2" xr:uid="{00000000-0005-0000-0000-000008000000}"/>
    <cellStyle name="Normalny 2 14" xfId="7" xr:uid="{00000000-0005-0000-0000-000009000000}"/>
    <cellStyle name="Normalny 2 15" xfId="15" xr:uid="{00000000-0005-0000-0000-00000A000000}"/>
    <cellStyle name="Normalny 2 16" xfId="4" xr:uid="{00000000-0005-0000-0000-00000B000000}"/>
    <cellStyle name="Normalny 2 2" xfId="8" xr:uid="{00000000-0005-0000-0000-00000C000000}"/>
    <cellStyle name="Normalny 2 4" xfId="9" xr:uid="{00000000-0005-0000-0000-00000D000000}"/>
    <cellStyle name="Normalny 2 6" xfId="10" xr:uid="{00000000-0005-0000-0000-00000E000000}"/>
    <cellStyle name="Normalny 2 8" xfId="1" xr:uid="{00000000-0005-0000-0000-00000F000000}"/>
    <cellStyle name="Normalny 2 9" xfId="5" xr:uid="{00000000-0005-0000-0000-000010000000}"/>
    <cellStyle name="Normalny 25" xfId="12" xr:uid="{00000000-0005-0000-0000-000011000000}"/>
    <cellStyle name="Normalny 3" xfId="17" xr:uid="{00000000-0005-0000-0000-000012000000}"/>
    <cellStyle name="Normalny 4 2" xfId="3" xr:uid="{00000000-0005-0000-0000-000013000000}"/>
    <cellStyle name="Normalny 5" xfId="20" xr:uid="{00000000-0005-0000-0000-000014000000}"/>
    <cellStyle name="Normalny 6" xfId="18" xr:uid="{00000000-0005-0000-0000-000015000000}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69E1FF"/>
      <color rgb="FF00EBAF"/>
      <color rgb="FF0033CC"/>
      <color rgb="FFCCCCFF"/>
      <color rgb="FFEBEDB9"/>
      <color rgb="FF00CC66"/>
      <color rgb="FF99FF66"/>
      <color rgb="FFF3ECDB"/>
      <color rgb="FFABE6EB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E27"/>
  <sheetViews>
    <sheetView zoomScaleNormal="100" workbookViewId="0">
      <selection activeCell="I3" sqref="I3"/>
    </sheetView>
  </sheetViews>
  <sheetFormatPr defaultRowHeight="15" x14ac:dyDescent="0.25"/>
  <cols>
    <col min="1" max="1" width="11.42578125" customWidth="1"/>
    <col min="2" max="2" width="12.7109375" customWidth="1"/>
    <col min="3" max="3" width="18.5703125" bestFit="1" customWidth="1"/>
    <col min="4" max="5" width="11.42578125" customWidth="1"/>
    <col min="6" max="6" width="9.5703125" customWidth="1"/>
  </cols>
  <sheetData>
    <row r="1" spans="1:5" ht="60" customHeight="1" x14ac:dyDescent="0.25">
      <c r="A1" s="55" t="s">
        <v>59</v>
      </c>
      <c r="B1" s="56"/>
      <c r="C1" s="56"/>
      <c r="D1" s="56"/>
      <c r="E1" s="57"/>
    </row>
    <row r="2" spans="1:5" ht="60" customHeight="1" x14ac:dyDescent="0.25">
      <c r="A2" s="51" t="s">
        <v>58</v>
      </c>
      <c r="B2" s="52"/>
      <c r="C2" s="53" t="s">
        <v>54</v>
      </c>
      <c r="D2" s="53"/>
      <c r="E2" s="54"/>
    </row>
    <row r="3" spans="1:5" ht="22.5" customHeight="1" x14ac:dyDescent="0.25">
      <c r="A3" s="58" t="s">
        <v>60</v>
      </c>
      <c r="B3" s="59"/>
      <c r="C3" s="60" t="s">
        <v>61</v>
      </c>
      <c r="D3" s="60"/>
      <c r="E3" s="61"/>
    </row>
    <row r="4" spans="1:5" ht="36.75" customHeight="1" x14ac:dyDescent="0.25">
      <c r="A4" s="48"/>
      <c r="B4" s="49"/>
      <c r="C4" s="50"/>
      <c r="D4" s="46" t="s">
        <v>62</v>
      </c>
      <c r="E4" s="47"/>
    </row>
    <row r="5" spans="1:5" ht="30" x14ac:dyDescent="0.25">
      <c r="A5" s="35" t="s">
        <v>56</v>
      </c>
      <c r="B5" s="34" t="s">
        <v>55</v>
      </c>
      <c r="C5" s="34" t="s">
        <v>57</v>
      </c>
      <c r="D5" s="3" t="s">
        <v>63</v>
      </c>
      <c r="E5" s="22" t="s">
        <v>7</v>
      </c>
    </row>
    <row r="6" spans="1:5" s="1" customFormat="1" ht="17.25" customHeight="1" x14ac:dyDescent="0.2">
      <c r="A6" s="36">
        <v>131</v>
      </c>
      <c r="B6" s="29">
        <v>0</v>
      </c>
      <c r="C6" s="11" t="s">
        <v>3</v>
      </c>
      <c r="D6" s="14"/>
      <c r="E6" s="15">
        <v>0.3034722222222222</v>
      </c>
    </row>
    <row r="7" spans="1:5" s="1" customFormat="1" ht="17.25" customHeight="1" x14ac:dyDescent="0.2">
      <c r="A7" s="36">
        <v>131</v>
      </c>
      <c r="B7" s="30">
        <v>27.033999999999999</v>
      </c>
      <c r="C7" s="31" t="s">
        <v>5</v>
      </c>
      <c r="D7" s="16">
        <v>0.31597222222222221</v>
      </c>
      <c r="E7" s="23">
        <v>0.31597222222222221</v>
      </c>
    </row>
    <row r="8" spans="1:5" s="1" customFormat="1" ht="17.25" customHeight="1" x14ac:dyDescent="0.2">
      <c r="A8" s="36">
        <v>131</v>
      </c>
      <c r="B8" s="32">
        <v>52.241999999999997</v>
      </c>
      <c r="C8" s="10" t="s">
        <v>4</v>
      </c>
      <c r="D8" s="24">
        <v>0.32847222222222222</v>
      </c>
      <c r="E8" s="26">
        <v>0.32847222222222222</v>
      </c>
    </row>
    <row r="9" spans="1:5" s="1" customFormat="1" ht="17.25" customHeight="1" x14ac:dyDescent="0.2">
      <c r="A9" s="36">
        <v>131</v>
      </c>
      <c r="B9" s="30">
        <v>68.254999999999995</v>
      </c>
      <c r="C9" s="31" t="s">
        <v>36</v>
      </c>
      <c r="D9" s="27">
        <v>0.33611111111111114</v>
      </c>
      <c r="E9" s="23">
        <v>0.33611111111111114</v>
      </c>
    </row>
    <row r="10" spans="1:5" s="1" customFormat="1" ht="17.25" customHeight="1" x14ac:dyDescent="0.2">
      <c r="A10" s="36">
        <v>131</v>
      </c>
      <c r="B10" s="30">
        <v>86.94</v>
      </c>
      <c r="C10" s="31" t="s">
        <v>37</v>
      </c>
      <c r="D10" s="28">
        <v>0.34513888888888888</v>
      </c>
      <c r="E10" s="25">
        <v>0.34513888888888888</v>
      </c>
    </row>
    <row r="11" spans="1:5" s="1" customFormat="1" ht="17.25" customHeight="1" x14ac:dyDescent="0.2">
      <c r="A11" s="36">
        <v>131</v>
      </c>
      <c r="B11" s="30">
        <v>107.309</v>
      </c>
      <c r="C11" s="31" t="s">
        <v>38</v>
      </c>
      <c r="D11" s="27">
        <v>0.35416666666666669</v>
      </c>
      <c r="E11" s="23">
        <v>0.35416666666666669</v>
      </c>
    </row>
    <row r="12" spans="1:5" s="1" customFormat="1" ht="17.25" customHeight="1" x14ac:dyDescent="0.2">
      <c r="A12" s="36">
        <v>9</v>
      </c>
      <c r="B12" s="30">
        <v>127.85</v>
      </c>
      <c r="C12" s="31" t="s">
        <v>39</v>
      </c>
      <c r="D12" s="28">
        <v>0.36527777777777776</v>
      </c>
      <c r="E12" s="25">
        <v>0.36527777777777776</v>
      </c>
    </row>
    <row r="13" spans="1:5" s="1" customFormat="1" ht="17.25" customHeight="1" x14ac:dyDescent="0.2">
      <c r="A13" s="36">
        <v>9</v>
      </c>
      <c r="B13" s="30">
        <v>148.72399999999999</v>
      </c>
      <c r="C13" s="31" t="s">
        <v>40</v>
      </c>
      <c r="D13" s="27">
        <v>0.37430555555555556</v>
      </c>
      <c r="E13" s="23">
        <v>0.37430555555555556</v>
      </c>
    </row>
    <row r="14" spans="1:5" s="1" customFormat="1" ht="17.25" customHeight="1" x14ac:dyDescent="0.2">
      <c r="A14" s="36">
        <v>202</v>
      </c>
      <c r="B14" s="29">
        <v>159.72399999999999</v>
      </c>
      <c r="C14" s="13" t="s">
        <v>41</v>
      </c>
      <c r="D14" s="24">
        <v>0.38055555555555554</v>
      </c>
      <c r="E14" s="26">
        <v>0.38124999999999998</v>
      </c>
    </row>
    <row r="15" spans="1:5" s="1" customFormat="1" ht="17.25" customHeight="1" x14ac:dyDescent="0.2">
      <c r="A15" s="36">
        <v>202</v>
      </c>
      <c r="B15" s="30">
        <v>163.904</v>
      </c>
      <c r="C15" s="31" t="s">
        <v>42</v>
      </c>
      <c r="D15" s="27">
        <v>0.3840277777777778</v>
      </c>
      <c r="E15" s="23">
        <v>0.38472222222222224</v>
      </c>
    </row>
    <row r="16" spans="1:5" s="1" customFormat="1" ht="17.25" customHeight="1" x14ac:dyDescent="0.2">
      <c r="A16" s="36">
        <v>202</v>
      </c>
      <c r="B16" s="30">
        <v>167.93199999999999</v>
      </c>
      <c r="C16" s="31" t="s">
        <v>43</v>
      </c>
      <c r="D16" s="28">
        <v>0.38750000000000001</v>
      </c>
      <c r="E16" s="25">
        <v>0.38819444444444445</v>
      </c>
    </row>
    <row r="17" spans="1:5" s="1" customFormat="1" ht="17.25" customHeight="1" x14ac:dyDescent="0.2">
      <c r="A17" s="36">
        <v>202</v>
      </c>
      <c r="B17" s="30">
        <v>171.38499999999999</v>
      </c>
      <c r="C17" s="31" t="s">
        <v>44</v>
      </c>
      <c r="D17" s="27">
        <v>0.39097222222222222</v>
      </c>
      <c r="E17" s="23">
        <v>0.39166666666666666</v>
      </c>
    </row>
    <row r="18" spans="1:5" s="1" customFormat="1" ht="17.25" customHeight="1" x14ac:dyDescent="0.2">
      <c r="A18" s="36">
        <v>202</v>
      </c>
      <c r="B18" s="29">
        <v>180.71600000000001</v>
      </c>
      <c r="C18" s="13" t="s">
        <v>10</v>
      </c>
      <c r="D18" s="24">
        <v>0.39791666666666664</v>
      </c>
      <c r="E18" s="26">
        <v>0.40069444444444446</v>
      </c>
    </row>
    <row r="19" spans="1:5" s="1" customFormat="1" ht="17.25" customHeight="1" x14ac:dyDescent="0.2">
      <c r="A19" s="36">
        <v>213</v>
      </c>
      <c r="B19" s="30">
        <v>211.24600000000001</v>
      </c>
      <c r="C19" s="31" t="s">
        <v>45</v>
      </c>
      <c r="D19" s="27">
        <v>0.41944444444444445</v>
      </c>
      <c r="E19" s="23">
        <v>0.41944444444444445</v>
      </c>
    </row>
    <row r="20" spans="1:5" s="1" customFormat="1" ht="17.25" customHeight="1" x14ac:dyDescent="0.2">
      <c r="A20" s="36">
        <v>213</v>
      </c>
      <c r="B20" s="32">
        <v>221.97800000000001</v>
      </c>
      <c r="C20" s="10" t="s">
        <v>46</v>
      </c>
      <c r="D20" s="24">
        <v>0.42569444444444443</v>
      </c>
      <c r="E20" s="26">
        <v>0.42569444444444443</v>
      </c>
    </row>
    <row r="21" spans="1:5" s="1" customFormat="1" ht="17.25" customHeight="1" x14ac:dyDescent="0.2">
      <c r="A21" s="36">
        <v>213</v>
      </c>
      <c r="B21" s="30">
        <v>223.49199999999999</v>
      </c>
      <c r="C21" s="31" t="s">
        <v>47</v>
      </c>
      <c r="D21" s="27">
        <v>0.42777777777777776</v>
      </c>
      <c r="E21" s="17">
        <v>0.42777777777777776</v>
      </c>
    </row>
    <row r="22" spans="1:5" s="1" customFormat="1" ht="17.25" customHeight="1" x14ac:dyDescent="0.2">
      <c r="A22" s="36">
        <v>213</v>
      </c>
      <c r="B22" s="30">
        <v>230.07</v>
      </c>
      <c r="C22" s="31" t="s">
        <v>48</v>
      </c>
      <c r="D22" s="28">
        <v>0.43194444444444446</v>
      </c>
      <c r="E22" s="19">
        <v>0.43194444444444446</v>
      </c>
    </row>
    <row r="23" spans="1:5" s="1" customFormat="1" ht="17.25" customHeight="1" x14ac:dyDescent="0.2">
      <c r="A23" s="36">
        <v>213</v>
      </c>
      <c r="B23" s="30">
        <v>235.65100000000001</v>
      </c>
      <c r="C23" s="31" t="s">
        <v>49</v>
      </c>
      <c r="D23" s="16">
        <v>0.43541666666666667</v>
      </c>
      <c r="E23" s="23">
        <v>0.43541666666666667</v>
      </c>
    </row>
    <row r="24" spans="1:5" s="1" customFormat="1" ht="17.25" customHeight="1" x14ac:dyDescent="0.2">
      <c r="A24" s="36">
        <v>213</v>
      </c>
      <c r="B24" s="30">
        <v>241.63499999999999</v>
      </c>
      <c r="C24" s="31" t="s">
        <v>50</v>
      </c>
      <c r="D24" s="18">
        <v>0.43958333333333333</v>
      </c>
      <c r="E24" s="25">
        <v>0.43958333333333333</v>
      </c>
    </row>
    <row r="25" spans="1:5" s="1" customFormat="1" ht="17.25" customHeight="1" x14ac:dyDescent="0.2">
      <c r="A25" s="36">
        <v>213</v>
      </c>
      <c r="B25" s="30">
        <v>243.28399999999999</v>
      </c>
      <c r="C25" s="31" t="s">
        <v>51</v>
      </c>
      <c r="D25" s="16">
        <v>0.44166666666666665</v>
      </c>
      <c r="E25" s="23">
        <v>0.44166666666666665</v>
      </c>
    </row>
    <row r="26" spans="1:5" ht="17.25" customHeight="1" x14ac:dyDescent="0.25">
      <c r="A26" s="36">
        <v>213</v>
      </c>
      <c r="B26" s="30">
        <v>246.17699999999999</v>
      </c>
      <c r="C26" s="31" t="s">
        <v>52</v>
      </c>
      <c r="D26" s="18">
        <v>0.44444444444444442</v>
      </c>
      <c r="E26" s="25">
        <v>0.44444444444444442</v>
      </c>
    </row>
    <row r="27" spans="1:5" ht="17.25" customHeight="1" thickBot="1" x14ac:dyDescent="0.3">
      <c r="A27" s="37">
        <v>213</v>
      </c>
      <c r="B27" s="33">
        <v>256.92899999999997</v>
      </c>
      <c r="C27" s="12" t="s">
        <v>53</v>
      </c>
      <c r="D27" s="20">
        <v>0.4513888888888889</v>
      </c>
      <c r="E27" s="21"/>
    </row>
  </sheetData>
  <dataConsolidate/>
  <mergeCells count="7">
    <mergeCell ref="D4:E4"/>
    <mergeCell ref="A4:C4"/>
    <mergeCell ref="A2:B2"/>
    <mergeCell ref="C2:E2"/>
    <mergeCell ref="A1:E1"/>
    <mergeCell ref="A3:B3"/>
    <mergeCell ref="C3:E3"/>
  </mergeCells>
  <phoneticPr fontId="10" type="noConversion"/>
  <pageMargins left="0.70866141732283472" right="0.70866141732283472" top="1.1417322834645669" bottom="0.74803149606299213" header="0.31496062992125984" footer="0.31496062992125984"/>
  <pageSetup paperSize="9" scale="80" orientation="landscape" r:id="rId1"/>
  <headerFooter>
    <oddHeader>&amp;L&amp;"-,Pogrubiony"&amp;14
BYDGOSZCZ GŁÓWNA - HEL&amp;R&amp;G</oddHeader>
    <oddFooter>&amp;C&amp;"Tw Cen MT,Normalny"&amp;12&amp;K00-031DZIAŁ ROZKŁADÓW JAZDY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F0F8-968C-4EDA-A428-189E492DF9D1}">
  <sheetPr>
    <tabColor theme="4" tint="-0.249977111117893"/>
    <pageSetUpPr fitToPage="1"/>
  </sheetPr>
  <dimension ref="A1:H13"/>
  <sheetViews>
    <sheetView tabSelected="1" zoomScaleNormal="100" workbookViewId="0">
      <selection activeCell="S9" sqref="S9"/>
    </sheetView>
  </sheetViews>
  <sheetFormatPr defaultRowHeight="15" x14ac:dyDescent="0.25"/>
  <cols>
    <col min="1" max="1" width="11.42578125" customWidth="1"/>
    <col min="2" max="2" width="12.85546875" customWidth="1"/>
    <col min="3" max="3" width="18.5703125" bestFit="1" customWidth="1"/>
    <col min="4" max="5" width="11.42578125" customWidth="1"/>
    <col min="6" max="6" width="7.140625" customWidth="1"/>
    <col min="7" max="8" width="11.42578125" customWidth="1"/>
  </cols>
  <sheetData>
    <row r="1" spans="1:8" ht="60" customHeight="1" x14ac:dyDescent="0.25">
      <c r="A1" s="55" t="s">
        <v>59</v>
      </c>
      <c r="B1" s="56"/>
      <c r="C1" s="56"/>
      <c r="D1" s="56"/>
      <c r="E1" s="56"/>
      <c r="F1" s="56"/>
      <c r="G1" s="56"/>
      <c r="H1" s="57"/>
    </row>
    <row r="2" spans="1:8" ht="60" customHeight="1" x14ac:dyDescent="0.25">
      <c r="A2" s="51" t="s">
        <v>58</v>
      </c>
      <c r="B2" s="52"/>
      <c r="C2" s="53" t="s">
        <v>54</v>
      </c>
      <c r="D2" s="53"/>
      <c r="E2" s="53"/>
      <c r="F2" s="53"/>
      <c r="G2" s="53"/>
      <c r="H2" s="54"/>
    </row>
    <row r="3" spans="1:8" ht="22.5" customHeight="1" x14ac:dyDescent="0.25">
      <c r="A3" s="58" t="s">
        <v>60</v>
      </c>
      <c r="B3" s="59"/>
      <c r="C3" s="60" t="s">
        <v>61</v>
      </c>
      <c r="D3" s="60"/>
      <c r="E3" s="60"/>
      <c r="F3" s="60"/>
      <c r="G3" s="60"/>
      <c r="H3" s="61"/>
    </row>
    <row r="4" spans="1:8" ht="36.75" customHeight="1" x14ac:dyDescent="0.25">
      <c r="A4" s="64"/>
      <c r="B4" s="65"/>
      <c r="C4" s="65"/>
      <c r="D4" s="62" t="s">
        <v>64</v>
      </c>
      <c r="E4" s="62"/>
      <c r="F4" s="40"/>
      <c r="G4" s="62" t="s">
        <v>65</v>
      </c>
      <c r="H4" s="63"/>
    </row>
    <row r="5" spans="1:8" ht="30" x14ac:dyDescent="0.25">
      <c r="A5" s="35" t="s">
        <v>56</v>
      </c>
      <c r="B5" s="34" t="s">
        <v>55</v>
      </c>
      <c r="C5" s="34" t="s">
        <v>57</v>
      </c>
      <c r="D5" s="3" t="s">
        <v>63</v>
      </c>
      <c r="E5" s="3" t="s">
        <v>7</v>
      </c>
      <c r="F5" s="41"/>
      <c r="G5" s="3" t="s">
        <v>63</v>
      </c>
      <c r="H5" s="22" t="s">
        <v>7</v>
      </c>
    </row>
    <row r="6" spans="1:8" s="1" customFormat="1" ht="17.25" customHeight="1" x14ac:dyDescent="0.2">
      <c r="A6" s="38">
        <v>213</v>
      </c>
      <c r="B6" s="32">
        <v>0</v>
      </c>
      <c r="C6" s="10" t="s">
        <v>46</v>
      </c>
      <c r="D6" s="24"/>
      <c r="E6" s="24">
        <v>0.61111111111111116</v>
      </c>
      <c r="F6" s="42"/>
      <c r="G6" s="24"/>
      <c r="H6" s="26">
        <v>0.70694444444444449</v>
      </c>
    </row>
    <row r="7" spans="1:8" s="1" customFormat="1" ht="17.25" customHeight="1" x14ac:dyDescent="0.2">
      <c r="A7" s="38">
        <v>213</v>
      </c>
      <c r="B7" s="30">
        <v>1.5139999999999816</v>
      </c>
      <c r="C7" s="31" t="s">
        <v>47</v>
      </c>
      <c r="D7" s="27">
        <v>0.61319444444444449</v>
      </c>
      <c r="E7" s="16">
        <v>0.61319444444444449</v>
      </c>
      <c r="F7" s="43"/>
      <c r="G7" s="27">
        <v>0.70902777777777781</v>
      </c>
      <c r="H7" s="17">
        <v>0.70902777777777781</v>
      </c>
    </row>
    <row r="8" spans="1:8" s="1" customFormat="1" ht="17.25" customHeight="1" x14ac:dyDescent="0.2">
      <c r="A8" s="38">
        <v>213</v>
      </c>
      <c r="B8" s="30">
        <v>8.0919999999999845</v>
      </c>
      <c r="C8" s="31" t="s">
        <v>48</v>
      </c>
      <c r="D8" s="28">
        <v>0.61736111111111114</v>
      </c>
      <c r="E8" s="18">
        <v>0.61736111111111114</v>
      </c>
      <c r="F8" s="43"/>
      <c r="G8" s="28">
        <v>0.71319444444444446</v>
      </c>
      <c r="H8" s="19">
        <v>0.71319444444444446</v>
      </c>
    </row>
    <row r="9" spans="1:8" s="1" customFormat="1" ht="17.25" customHeight="1" x14ac:dyDescent="0.2">
      <c r="A9" s="38">
        <v>213</v>
      </c>
      <c r="B9" s="30">
        <v>13.673000000000002</v>
      </c>
      <c r="C9" s="31" t="s">
        <v>49</v>
      </c>
      <c r="D9" s="16">
        <v>0.62083333333333335</v>
      </c>
      <c r="E9" s="27">
        <v>0.62083333333333335</v>
      </c>
      <c r="F9" s="44"/>
      <c r="G9" s="16">
        <v>0.71666666666666667</v>
      </c>
      <c r="H9" s="23">
        <v>0.71666666666666667</v>
      </c>
    </row>
    <row r="10" spans="1:8" s="1" customFormat="1" ht="17.25" customHeight="1" x14ac:dyDescent="0.2">
      <c r="A10" s="38">
        <v>213</v>
      </c>
      <c r="B10" s="30">
        <v>19.656999999999982</v>
      </c>
      <c r="C10" s="31" t="s">
        <v>50</v>
      </c>
      <c r="D10" s="18">
        <v>0.625</v>
      </c>
      <c r="E10" s="28">
        <v>0.625</v>
      </c>
      <c r="F10" s="44"/>
      <c r="G10" s="18">
        <v>0.72083333333333333</v>
      </c>
      <c r="H10" s="25">
        <v>0.72083333333333333</v>
      </c>
    </row>
    <row r="11" spans="1:8" s="1" customFormat="1" ht="17.25" customHeight="1" x14ac:dyDescent="0.2">
      <c r="A11" s="38">
        <v>213</v>
      </c>
      <c r="B11" s="30">
        <v>21.305999999999983</v>
      </c>
      <c r="C11" s="31" t="s">
        <v>51</v>
      </c>
      <c r="D11" s="16">
        <v>0.62708333333333333</v>
      </c>
      <c r="E11" s="27">
        <v>0.62708333333333333</v>
      </c>
      <c r="F11" s="44"/>
      <c r="G11" s="16">
        <v>0.72291666666666665</v>
      </c>
      <c r="H11" s="23">
        <v>0.72291666666666665</v>
      </c>
    </row>
    <row r="12" spans="1:8" ht="17.25" customHeight="1" x14ac:dyDescent="0.25">
      <c r="A12" s="38">
        <v>213</v>
      </c>
      <c r="B12" s="30">
        <v>24.198999999999984</v>
      </c>
      <c r="C12" s="31" t="s">
        <v>52</v>
      </c>
      <c r="D12" s="18">
        <v>0.62986111111111109</v>
      </c>
      <c r="E12" s="28">
        <v>0.62986111111111109</v>
      </c>
      <c r="F12" s="44"/>
      <c r="G12" s="18">
        <v>0.72569444444444442</v>
      </c>
      <c r="H12" s="25">
        <v>0.72569444444444442</v>
      </c>
    </row>
    <row r="13" spans="1:8" ht="17.25" customHeight="1" thickBot="1" x14ac:dyDescent="0.3">
      <c r="A13" s="39">
        <v>213</v>
      </c>
      <c r="B13" s="33">
        <v>34.950999999999965</v>
      </c>
      <c r="C13" s="12" t="s">
        <v>53</v>
      </c>
      <c r="D13" s="20">
        <v>0.63680555555555551</v>
      </c>
      <c r="E13" s="20"/>
      <c r="F13" s="45"/>
      <c r="G13" s="20">
        <v>0.73263888888888884</v>
      </c>
      <c r="H13" s="21"/>
    </row>
  </sheetData>
  <dataConsolidate/>
  <mergeCells count="8">
    <mergeCell ref="G4:H4"/>
    <mergeCell ref="A1:H1"/>
    <mergeCell ref="C2:H2"/>
    <mergeCell ref="C3:H3"/>
    <mergeCell ref="A2:B2"/>
    <mergeCell ref="A3:B3"/>
    <mergeCell ref="A4:C4"/>
    <mergeCell ref="D4:E4"/>
  </mergeCells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&amp;L&amp;"-,Pogrubiony"&amp;14
WŁADYSŁAWOWO - HEL&amp;R&amp;G</oddHeader>
    <oddFooter>&amp;C&amp;"Tw Cen MT,Normalny"&amp;12&amp;K00-031DZIAŁ ROZKŁADÓW JAZDY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E7E4-2016-444F-83BA-B38536D92200}">
  <sheetPr>
    <tabColor theme="4" tint="-0.249977111117893"/>
    <pageSetUpPr fitToPage="1"/>
  </sheetPr>
  <dimension ref="A1:E27"/>
  <sheetViews>
    <sheetView zoomScaleNormal="100" workbookViewId="0">
      <selection activeCell="C2" sqref="C2:E2"/>
    </sheetView>
  </sheetViews>
  <sheetFormatPr defaultRowHeight="15" x14ac:dyDescent="0.25"/>
  <cols>
    <col min="1" max="1" width="11.42578125" customWidth="1"/>
    <col min="2" max="2" width="12.7109375" customWidth="1"/>
    <col min="3" max="3" width="18.5703125" bestFit="1" customWidth="1"/>
    <col min="4" max="5" width="11.42578125" customWidth="1"/>
  </cols>
  <sheetData>
    <row r="1" spans="1:5" ht="60" customHeight="1" x14ac:dyDescent="0.25">
      <c r="A1" s="55" t="s">
        <v>59</v>
      </c>
      <c r="B1" s="56"/>
      <c r="C1" s="56"/>
      <c r="D1" s="56"/>
      <c r="E1" s="57"/>
    </row>
    <row r="2" spans="1:5" ht="60" customHeight="1" x14ac:dyDescent="0.25">
      <c r="A2" s="51" t="s">
        <v>58</v>
      </c>
      <c r="B2" s="52"/>
      <c r="C2" s="53" t="s">
        <v>54</v>
      </c>
      <c r="D2" s="53"/>
      <c r="E2" s="54"/>
    </row>
    <row r="3" spans="1:5" ht="22.5" customHeight="1" x14ac:dyDescent="0.25">
      <c r="A3" s="58" t="s">
        <v>60</v>
      </c>
      <c r="B3" s="59"/>
      <c r="C3" s="60" t="s">
        <v>61</v>
      </c>
      <c r="D3" s="60"/>
      <c r="E3" s="61"/>
    </row>
    <row r="4" spans="1:5" ht="36.75" customHeight="1" x14ac:dyDescent="0.25">
      <c r="A4" s="48"/>
      <c r="B4" s="49"/>
      <c r="C4" s="50"/>
      <c r="D4" s="46" t="s">
        <v>66</v>
      </c>
      <c r="E4" s="47"/>
    </row>
    <row r="5" spans="1:5" ht="30" x14ac:dyDescent="0.25">
      <c r="A5" s="35" t="s">
        <v>56</v>
      </c>
      <c r="B5" s="34" t="s">
        <v>55</v>
      </c>
      <c r="C5" s="34" t="s">
        <v>57</v>
      </c>
      <c r="D5" s="3" t="s">
        <v>63</v>
      </c>
      <c r="E5" s="22" t="s">
        <v>7</v>
      </c>
    </row>
    <row r="6" spans="1:5" s="1" customFormat="1" ht="17.25" customHeight="1" x14ac:dyDescent="0.2">
      <c r="A6" s="36">
        <v>213</v>
      </c>
      <c r="B6" s="29">
        <v>0</v>
      </c>
      <c r="C6" s="11" t="s">
        <v>53</v>
      </c>
      <c r="D6" s="14"/>
      <c r="E6" s="15">
        <v>0.73958333333333337</v>
      </c>
    </row>
    <row r="7" spans="1:5" s="1" customFormat="1" ht="17.25" customHeight="1" x14ac:dyDescent="0.2">
      <c r="A7" s="36">
        <v>213</v>
      </c>
      <c r="B7" s="30">
        <v>10.752000000000001</v>
      </c>
      <c r="C7" s="31" t="s">
        <v>52</v>
      </c>
      <c r="D7" s="16">
        <v>0.74583333333333335</v>
      </c>
      <c r="E7" s="23">
        <v>0.74583333333333335</v>
      </c>
    </row>
    <row r="8" spans="1:5" s="1" customFormat="1" ht="17.25" customHeight="1" x14ac:dyDescent="0.2">
      <c r="A8" s="36">
        <v>213</v>
      </c>
      <c r="B8" s="68">
        <v>13.645</v>
      </c>
      <c r="C8" s="67" t="s">
        <v>51</v>
      </c>
      <c r="D8" s="71">
        <v>0.74861111111111112</v>
      </c>
      <c r="E8" s="72">
        <v>0.74861111111111112</v>
      </c>
    </row>
    <row r="9" spans="1:5" s="1" customFormat="1" ht="17.25" customHeight="1" x14ac:dyDescent="0.2">
      <c r="A9" s="36">
        <v>213</v>
      </c>
      <c r="B9" s="30">
        <v>15.294</v>
      </c>
      <c r="C9" s="31" t="s">
        <v>50</v>
      </c>
      <c r="D9" s="27">
        <v>0.75069444444444444</v>
      </c>
      <c r="E9" s="23">
        <v>0.75069444444444444</v>
      </c>
    </row>
    <row r="10" spans="1:5" s="1" customFormat="1" ht="17.25" customHeight="1" x14ac:dyDescent="0.2">
      <c r="A10" s="36">
        <v>213</v>
      </c>
      <c r="B10" s="30">
        <v>21.277999999999999</v>
      </c>
      <c r="C10" s="31" t="s">
        <v>49</v>
      </c>
      <c r="D10" s="28">
        <v>0.75486111111111109</v>
      </c>
      <c r="E10" s="25">
        <v>0.75486111111111109</v>
      </c>
    </row>
    <row r="11" spans="1:5" s="1" customFormat="1" ht="17.25" customHeight="1" x14ac:dyDescent="0.2">
      <c r="A11" s="36">
        <v>213</v>
      </c>
      <c r="B11" s="30">
        <v>26.859000000000002</v>
      </c>
      <c r="C11" s="31" t="s">
        <v>48</v>
      </c>
      <c r="D11" s="27">
        <v>0.7583333333333333</v>
      </c>
      <c r="E11" s="23">
        <v>0.7583333333333333</v>
      </c>
    </row>
    <row r="12" spans="1:5" s="1" customFormat="1" ht="17.25" customHeight="1" x14ac:dyDescent="0.2">
      <c r="A12" s="36">
        <v>213</v>
      </c>
      <c r="B12" s="30">
        <v>33.436999999999998</v>
      </c>
      <c r="C12" s="31" t="s">
        <v>47</v>
      </c>
      <c r="D12" s="28">
        <v>0.76249999999999996</v>
      </c>
      <c r="E12" s="25">
        <v>0.76249999999999996</v>
      </c>
    </row>
    <row r="13" spans="1:5" s="1" customFormat="1" ht="17.25" customHeight="1" x14ac:dyDescent="0.2">
      <c r="A13" s="36">
        <v>213</v>
      </c>
      <c r="B13" s="29">
        <v>34.951000000000001</v>
      </c>
      <c r="C13" s="13" t="s">
        <v>46</v>
      </c>
      <c r="D13" s="69">
        <v>0.76458333333333328</v>
      </c>
      <c r="E13" s="70">
        <v>0.76458333333333328</v>
      </c>
    </row>
    <row r="14" spans="1:5" s="1" customFormat="1" ht="17.25" customHeight="1" x14ac:dyDescent="0.2">
      <c r="A14" s="36">
        <v>213</v>
      </c>
      <c r="B14" s="30">
        <v>45.683</v>
      </c>
      <c r="C14" s="31" t="s">
        <v>45</v>
      </c>
      <c r="D14" s="71">
        <v>0.77152777777777781</v>
      </c>
      <c r="E14" s="72">
        <v>0.77152777777777781</v>
      </c>
    </row>
    <row r="15" spans="1:5" s="1" customFormat="1" ht="17.25" customHeight="1" x14ac:dyDescent="0.2">
      <c r="A15" s="36">
        <v>202</v>
      </c>
      <c r="B15" s="29">
        <v>76.212999999999994</v>
      </c>
      <c r="C15" s="13" t="s">
        <v>10</v>
      </c>
      <c r="D15" s="69">
        <v>0.79236111111111107</v>
      </c>
      <c r="E15" s="70">
        <v>0.7944444444444444</v>
      </c>
    </row>
    <row r="16" spans="1:5" s="1" customFormat="1" ht="17.25" customHeight="1" x14ac:dyDescent="0.2">
      <c r="A16" s="36">
        <v>202</v>
      </c>
      <c r="B16" s="30">
        <v>85.543999999999997</v>
      </c>
      <c r="C16" s="31" t="s">
        <v>44</v>
      </c>
      <c r="D16" s="28">
        <v>0.8</v>
      </c>
      <c r="E16" s="25">
        <v>0.80069444444444449</v>
      </c>
    </row>
    <row r="17" spans="1:5" s="1" customFormat="1" ht="17.25" customHeight="1" x14ac:dyDescent="0.2">
      <c r="A17" s="36">
        <v>202</v>
      </c>
      <c r="B17" s="30">
        <v>89.197000000000003</v>
      </c>
      <c r="C17" s="31" t="s">
        <v>43</v>
      </c>
      <c r="D17" s="27">
        <v>0.80347222222222225</v>
      </c>
      <c r="E17" s="23">
        <v>0.8041666666666667</v>
      </c>
    </row>
    <row r="18" spans="1:5" s="1" customFormat="1" ht="17.25" customHeight="1" x14ac:dyDescent="0.2">
      <c r="A18" s="36">
        <v>202</v>
      </c>
      <c r="B18" s="30">
        <v>93.025000000000006</v>
      </c>
      <c r="C18" s="31" t="s">
        <v>42</v>
      </c>
      <c r="D18" s="71">
        <v>0.80694444444444446</v>
      </c>
      <c r="E18" s="72">
        <v>0.80763888888888891</v>
      </c>
    </row>
    <row r="19" spans="1:5" s="1" customFormat="1" ht="17.25" customHeight="1" x14ac:dyDescent="0.2">
      <c r="A19" s="36">
        <v>202</v>
      </c>
      <c r="B19" s="29">
        <v>97.204999999999998</v>
      </c>
      <c r="C19" s="13" t="s">
        <v>41</v>
      </c>
      <c r="D19" s="69">
        <v>0.81041666666666667</v>
      </c>
      <c r="E19" s="70">
        <v>0.81111111111111112</v>
      </c>
    </row>
    <row r="20" spans="1:5" s="1" customFormat="1" ht="17.25" customHeight="1" x14ac:dyDescent="0.2">
      <c r="A20" s="36">
        <v>9</v>
      </c>
      <c r="B20" s="68">
        <v>108.205</v>
      </c>
      <c r="C20" s="67" t="s">
        <v>40</v>
      </c>
      <c r="D20" s="71">
        <v>0.81666666666666665</v>
      </c>
      <c r="E20" s="72">
        <v>0.81666666666666665</v>
      </c>
    </row>
    <row r="21" spans="1:5" s="1" customFormat="1" ht="17.25" customHeight="1" x14ac:dyDescent="0.2">
      <c r="A21" s="36">
        <v>9</v>
      </c>
      <c r="B21" s="30">
        <v>129.07900000000001</v>
      </c>
      <c r="C21" s="31" t="s">
        <v>39</v>
      </c>
      <c r="D21" s="27">
        <v>0.82638888888888884</v>
      </c>
      <c r="E21" s="23">
        <v>0.82638888888888884</v>
      </c>
    </row>
    <row r="22" spans="1:5" s="1" customFormat="1" ht="17.25" customHeight="1" x14ac:dyDescent="0.2">
      <c r="A22" s="36">
        <v>131</v>
      </c>
      <c r="B22" s="30">
        <v>149.62</v>
      </c>
      <c r="C22" s="31" t="s">
        <v>38</v>
      </c>
      <c r="D22" s="28">
        <v>0.83680555555555558</v>
      </c>
      <c r="E22" s="25">
        <v>0.83680555555555558</v>
      </c>
    </row>
    <row r="23" spans="1:5" s="1" customFormat="1" ht="17.25" customHeight="1" x14ac:dyDescent="0.2">
      <c r="A23" s="36">
        <v>131</v>
      </c>
      <c r="B23" s="30">
        <v>169.989</v>
      </c>
      <c r="C23" s="31" t="s">
        <v>37</v>
      </c>
      <c r="D23" s="16">
        <v>0.84652777777777777</v>
      </c>
      <c r="E23" s="23">
        <v>0.84652777777777777</v>
      </c>
    </row>
    <row r="24" spans="1:5" s="1" customFormat="1" ht="17.25" customHeight="1" x14ac:dyDescent="0.2">
      <c r="A24" s="36">
        <v>131</v>
      </c>
      <c r="B24" s="30">
        <v>188.67400000000001</v>
      </c>
      <c r="C24" s="31" t="s">
        <v>36</v>
      </c>
      <c r="D24" s="28">
        <v>0.85555555555555551</v>
      </c>
      <c r="E24" s="25">
        <v>0.85555555555555551</v>
      </c>
    </row>
    <row r="25" spans="1:5" s="1" customFormat="1" ht="17.25" customHeight="1" x14ac:dyDescent="0.2">
      <c r="A25" s="36">
        <v>131</v>
      </c>
      <c r="B25" s="29">
        <v>204.68700000000001</v>
      </c>
      <c r="C25" s="13" t="s">
        <v>4</v>
      </c>
      <c r="D25" s="73">
        <v>0.86319444444444449</v>
      </c>
      <c r="E25" s="70">
        <v>0.86319444444444449</v>
      </c>
    </row>
    <row r="26" spans="1:5" ht="17.25" customHeight="1" x14ac:dyDescent="0.25">
      <c r="A26" s="36">
        <v>131</v>
      </c>
      <c r="B26" s="30">
        <v>229.89500000000001</v>
      </c>
      <c r="C26" s="31" t="s">
        <v>5</v>
      </c>
      <c r="D26" s="18">
        <v>0.875</v>
      </c>
      <c r="E26" s="25">
        <v>0.875</v>
      </c>
    </row>
    <row r="27" spans="1:5" ht="17.25" customHeight="1" thickBot="1" x14ac:dyDescent="0.3">
      <c r="A27" s="37">
        <v>131</v>
      </c>
      <c r="B27" s="33">
        <v>256.92899999999997</v>
      </c>
      <c r="C27" s="12" t="s">
        <v>3</v>
      </c>
      <c r="D27" s="20">
        <v>0.88958333333333328</v>
      </c>
      <c r="E27" s="21"/>
    </row>
  </sheetData>
  <dataConsolidate/>
  <mergeCells count="7">
    <mergeCell ref="A4:C4"/>
    <mergeCell ref="D4:E4"/>
    <mergeCell ref="A1:E1"/>
    <mergeCell ref="A2:B2"/>
    <mergeCell ref="C2:E2"/>
    <mergeCell ref="A3:B3"/>
    <mergeCell ref="C3:E3"/>
  </mergeCells>
  <pageMargins left="0.70866141732283472" right="0.70866141732283472" top="1.1417322834645669" bottom="0.74803149606299213" header="0.31496062992125984" footer="0.31496062992125984"/>
  <pageSetup paperSize="9" scale="80" orientation="landscape" r:id="rId1"/>
  <headerFooter>
    <oddHeader>&amp;L&amp;"-,Pogrubiony"&amp;14
HEL - BYDGOSZCZ GŁÓWNA&amp;R&amp;G</oddHeader>
    <oddFooter>&amp;C&amp;"Tw Cen MT,Normalny"&amp;12&amp;K00-031DZIAŁ ROZKŁADÓW JAZDY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E329-2B29-43F0-8368-336A5EB9C08B}">
  <sheetPr>
    <tabColor theme="4" tint="-0.249977111117893"/>
    <pageSetUpPr fitToPage="1"/>
  </sheetPr>
  <dimension ref="A1:H13"/>
  <sheetViews>
    <sheetView zoomScaleNormal="100" workbookViewId="0">
      <selection activeCell="G13" sqref="G13"/>
    </sheetView>
  </sheetViews>
  <sheetFormatPr defaultRowHeight="15" x14ac:dyDescent="0.25"/>
  <cols>
    <col min="1" max="1" width="11.42578125" customWidth="1"/>
    <col min="2" max="2" width="12.85546875" customWidth="1"/>
    <col min="3" max="3" width="18.5703125" bestFit="1" customWidth="1"/>
    <col min="4" max="5" width="11.42578125" customWidth="1"/>
    <col min="6" max="6" width="7.140625" customWidth="1"/>
    <col min="7" max="8" width="11.42578125" customWidth="1"/>
  </cols>
  <sheetData>
    <row r="1" spans="1:8" ht="60" customHeight="1" x14ac:dyDescent="0.25">
      <c r="A1" s="55" t="s">
        <v>59</v>
      </c>
      <c r="B1" s="56"/>
      <c r="C1" s="56"/>
      <c r="D1" s="56"/>
      <c r="E1" s="56"/>
      <c r="F1" s="56"/>
      <c r="G1" s="56"/>
      <c r="H1" s="57"/>
    </row>
    <row r="2" spans="1:8" ht="60" customHeight="1" x14ac:dyDescent="0.25">
      <c r="A2" s="51" t="s">
        <v>58</v>
      </c>
      <c r="B2" s="52"/>
      <c r="C2" s="53" t="s">
        <v>54</v>
      </c>
      <c r="D2" s="53"/>
      <c r="E2" s="53"/>
      <c r="F2" s="53"/>
      <c r="G2" s="53"/>
      <c r="H2" s="54"/>
    </row>
    <row r="3" spans="1:8" ht="22.5" customHeight="1" x14ac:dyDescent="0.25">
      <c r="A3" s="58" t="s">
        <v>60</v>
      </c>
      <c r="B3" s="59"/>
      <c r="C3" s="60" t="s">
        <v>61</v>
      </c>
      <c r="D3" s="60"/>
      <c r="E3" s="60"/>
      <c r="F3" s="60"/>
      <c r="G3" s="60"/>
      <c r="H3" s="61"/>
    </row>
    <row r="4" spans="1:8" ht="36.75" customHeight="1" x14ac:dyDescent="0.25">
      <c r="A4" s="64"/>
      <c r="B4" s="65"/>
      <c r="C4" s="65"/>
      <c r="D4" s="62" t="s">
        <v>67</v>
      </c>
      <c r="E4" s="62"/>
      <c r="F4" s="40"/>
      <c r="G4" s="62" t="s">
        <v>68</v>
      </c>
      <c r="H4" s="63"/>
    </row>
    <row r="5" spans="1:8" ht="30" x14ac:dyDescent="0.25">
      <c r="A5" s="35" t="s">
        <v>56</v>
      </c>
      <c r="B5" s="34" t="s">
        <v>55</v>
      </c>
      <c r="C5" s="34" t="s">
        <v>57</v>
      </c>
      <c r="D5" s="3" t="s">
        <v>63</v>
      </c>
      <c r="E5" s="3" t="s">
        <v>7</v>
      </c>
      <c r="F5" s="41"/>
      <c r="G5" s="3" t="s">
        <v>63</v>
      </c>
      <c r="H5" s="22" t="s">
        <v>7</v>
      </c>
    </row>
    <row r="6" spans="1:8" s="1" customFormat="1" ht="17.25" customHeight="1" x14ac:dyDescent="0.2">
      <c r="A6" s="38">
        <v>213</v>
      </c>
      <c r="B6" s="29">
        <v>0</v>
      </c>
      <c r="C6" s="11" t="s">
        <v>53</v>
      </c>
      <c r="D6" s="14"/>
      <c r="E6" s="14">
        <v>0.4861111111111111</v>
      </c>
      <c r="F6" s="76"/>
      <c r="G6" s="14"/>
      <c r="H6" s="15">
        <v>0.64583333333333326</v>
      </c>
    </row>
    <row r="7" spans="1:8" s="1" customFormat="1" ht="17.25" customHeight="1" x14ac:dyDescent="0.2">
      <c r="A7" s="38">
        <v>213</v>
      </c>
      <c r="B7" s="30">
        <v>10.752000000000001</v>
      </c>
      <c r="C7" s="31" t="s">
        <v>52</v>
      </c>
      <c r="D7" s="16">
        <v>0.49236111111111114</v>
      </c>
      <c r="E7" s="27">
        <v>0.49236111111111114</v>
      </c>
      <c r="F7" s="44"/>
      <c r="G7" s="16">
        <v>0.65208333333333335</v>
      </c>
      <c r="H7" s="23">
        <v>0.65208333333333335</v>
      </c>
    </row>
    <row r="8" spans="1:8" s="1" customFormat="1" ht="17.25" customHeight="1" x14ac:dyDescent="0.2">
      <c r="A8" s="38">
        <v>213</v>
      </c>
      <c r="B8" s="68">
        <v>13.645</v>
      </c>
      <c r="C8" s="67" t="s">
        <v>51</v>
      </c>
      <c r="D8" s="71">
        <v>0.49513888888888891</v>
      </c>
      <c r="E8" s="71">
        <v>0.49513888888888891</v>
      </c>
      <c r="F8" s="77"/>
      <c r="G8" s="71">
        <v>0.65486111111111112</v>
      </c>
      <c r="H8" s="72">
        <v>0.65486111111111112</v>
      </c>
    </row>
    <row r="9" spans="1:8" s="1" customFormat="1" ht="17.25" customHeight="1" x14ac:dyDescent="0.2">
      <c r="A9" s="38">
        <v>213</v>
      </c>
      <c r="B9" s="30">
        <v>15.294</v>
      </c>
      <c r="C9" s="31" t="s">
        <v>50</v>
      </c>
      <c r="D9" s="27">
        <v>0.49722222222222223</v>
      </c>
      <c r="E9" s="27">
        <v>0.49722222222222223</v>
      </c>
      <c r="F9" s="44"/>
      <c r="G9" s="27">
        <v>0.65694444444444444</v>
      </c>
      <c r="H9" s="23">
        <v>0.65694444444444444</v>
      </c>
    </row>
    <row r="10" spans="1:8" s="1" customFormat="1" ht="17.25" customHeight="1" x14ac:dyDescent="0.2">
      <c r="A10" s="38">
        <v>213</v>
      </c>
      <c r="B10" s="30">
        <v>21.277999999999999</v>
      </c>
      <c r="C10" s="31" t="s">
        <v>49</v>
      </c>
      <c r="D10" s="28">
        <v>0.50138888888888888</v>
      </c>
      <c r="E10" s="28">
        <v>0.50138888888888888</v>
      </c>
      <c r="F10" s="44"/>
      <c r="G10" s="28">
        <v>0.66111111111111109</v>
      </c>
      <c r="H10" s="25">
        <v>0.66111111111111109</v>
      </c>
    </row>
    <row r="11" spans="1:8" s="1" customFormat="1" ht="17.25" customHeight="1" x14ac:dyDescent="0.2">
      <c r="A11" s="38">
        <v>213</v>
      </c>
      <c r="B11" s="30">
        <v>26.859000000000002</v>
      </c>
      <c r="C11" s="31" t="s">
        <v>48</v>
      </c>
      <c r="D11" s="27">
        <v>0.50486111111111109</v>
      </c>
      <c r="E11" s="27">
        <v>0.50486111111111109</v>
      </c>
      <c r="F11" s="44"/>
      <c r="G11" s="27">
        <v>0.6645833333333333</v>
      </c>
      <c r="H11" s="23">
        <v>0.6645833333333333</v>
      </c>
    </row>
    <row r="12" spans="1:8" s="1" customFormat="1" ht="17.25" customHeight="1" x14ac:dyDescent="0.2">
      <c r="A12" s="38">
        <v>213</v>
      </c>
      <c r="B12" s="30">
        <v>33.436999999999998</v>
      </c>
      <c r="C12" s="31" t="s">
        <v>47</v>
      </c>
      <c r="D12" s="28">
        <v>0.50902777777777775</v>
      </c>
      <c r="E12" s="28">
        <v>0.50902777777777775</v>
      </c>
      <c r="F12" s="44"/>
      <c r="G12" s="28">
        <v>0.66874999999999996</v>
      </c>
      <c r="H12" s="25">
        <v>0.66874999999999996</v>
      </c>
    </row>
    <row r="13" spans="1:8" s="1" customFormat="1" ht="17.25" customHeight="1" thickBot="1" x14ac:dyDescent="0.25">
      <c r="A13" s="39">
        <v>213</v>
      </c>
      <c r="B13" s="33">
        <v>34.951000000000001</v>
      </c>
      <c r="C13" s="12" t="s">
        <v>46</v>
      </c>
      <c r="D13" s="74">
        <v>0.51111111111111107</v>
      </c>
      <c r="E13" s="74"/>
      <c r="F13" s="78"/>
      <c r="G13" s="74">
        <v>0.67083333333333328</v>
      </c>
      <c r="H13" s="75"/>
    </row>
  </sheetData>
  <dataConsolidate/>
  <mergeCells count="8">
    <mergeCell ref="G4:H4"/>
    <mergeCell ref="A1:H1"/>
    <mergeCell ref="C2:H2"/>
    <mergeCell ref="C3:H3"/>
    <mergeCell ref="A2:B2"/>
    <mergeCell ref="A3:B3"/>
    <mergeCell ref="A4:C4"/>
    <mergeCell ref="D4:E4"/>
  </mergeCells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&amp;L&amp;"-,Pogrubiony"&amp;14
HEL - WŁADYSŁAWOWO&amp;R&amp;G</oddHeader>
    <oddFooter>&amp;C&amp;"Tw Cen MT,Normalny"&amp;12&amp;K00-031DZIAŁ ROZKŁADÓW JAZDY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3092-D7C3-4E0F-B91C-68C00296FCDE}">
  <sheetPr>
    <tabColor rgb="FFFF3399"/>
  </sheetPr>
  <dimension ref="A1:L24"/>
  <sheetViews>
    <sheetView workbookViewId="0">
      <selection activeCell="R28" sqref="R28"/>
    </sheetView>
  </sheetViews>
  <sheetFormatPr defaultRowHeight="15" x14ac:dyDescent="0.25"/>
  <cols>
    <col min="1" max="1" width="4.28515625" customWidth="1"/>
    <col min="3" max="3" width="13.42578125" bestFit="1" customWidth="1"/>
    <col min="4" max="4" width="10" customWidth="1"/>
    <col min="5" max="5" width="17.28515625" bestFit="1" customWidth="1"/>
    <col min="6" max="6" width="9.5703125" customWidth="1"/>
    <col min="7" max="7" width="10" customWidth="1"/>
    <col min="9" max="9" width="17.28515625" bestFit="1" customWidth="1"/>
    <col min="11" max="11" width="13.42578125" bestFit="1" customWidth="1"/>
  </cols>
  <sheetData>
    <row r="1" spans="1:12" ht="45" x14ac:dyDescent="0.25">
      <c r="A1" s="4" t="s">
        <v>32</v>
      </c>
      <c r="B1" s="3" t="s">
        <v>11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33</v>
      </c>
      <c r="H1" s="3" t="s">
        <v>11</v>
      </c>
      <c r="I1" s="3" t="s">
        <v>6</v>
      </c>
      <c r="J1" s="3" t="s">
        <v>7</v>
      </c>
      <c r="K1" s="3" t="s">
        <v>8</v>
      </c>
      <c r="L1" s="3" t="s">
        <v>9</v>
      </c>
    </row>
    <row r="2" spans="1:12" x14ac:dyDescent="0.25">
      <c r="A2" s="7" t="s">
        <v>12</v>
      </c>
      <c r="B2" s="2" t="e">
        <f>#REF!</f>
        <v>#REF!</v>
      </c>
      <c r="C2" s="8" t="s">
        <v>0</v>
      </c>
      <c r="D2" s="6" t="e">
        <f>#REF!</f>
        <v>#REF!</v>
      </c>
      <c r="E2" s="8" t="s">
        <v>3</v>
      </c>
      <c r="F2" s="6" t="e">
        <f>#REF!</f>
        <v>#REF!</v>
      </c>
      <c r="G2" s="6" t="e">
        <f>J2-F2</f>
        <v>#REF!</v>
      </c>
      <c r="H2" s="2" t="e">
        <f>'BG-HEL'!#REF!</f>
        <v>#REF!</v>
      </c>
      <c r="I2" s="8" t="s">
        <v>3</v>
      </c>
      <c r="J2" s="6" t="e">
        <f>'BG-HEL'!#REF!</f>
        <v>#REF!</v>
      </c>
      <c r="K2" s="8" t="s">
        <v>0</v>
      </c>
      <c r="L2" s="6" t="e">
        <f>'BG-HEL'!#REF!</f>
        <v>#REF!</v>
      </c>
    </row>
    <row r="3" spans="1:12" x14ac:dyDescent="0.25">
      <c r="A3" s="7" t="s">
        <v>13</v>
      </c>
      <c r="B3" s="2" t="e">
        <f>#REF!</f>
        <v>#REF!</v>
      </c>
      <c r="C3" s="8" t="s">
        <v>1</v>
      </c>
      <c r="D3" s="6" t="e">
        <f>#REF!</f>
        <v>#REF!</v>
      </c>
      <c r="E3" s="8" t="s">
        <v>2</v>
      </c>
      <c r="F3" s="6" t="e">
        <f>#REF!</f>
        <v>#REF!</v>
      </c>
      <c r="G3" s="6" t="e">
        <f t="shared" ref="G3:G21" si="0">J3-F3</f>
        <v>#REF!</v>
      </c>
      <c r="H3" s="2" t="e">
        <f>#REF!</f>
        <v>#REF!</v>
      </c>
      <c r="I3" s="8" t="s">
        <v>2</v>
      </c>
      <c r="J3" s="6" t="e">
        <f>#REF!</f>
        <v>#REF!</v>
      </c>
      <c r="K3" s="8" t="s">
        <v>1</v>
      </c>
      <c r="L3" s="6" t="e">
        <f>#REF!</f>
        <v>#REF!</v>
      </c>
    </row>
    <row r="4" spans="1:12" x14ac:dyDescent="0.25">
      <c r="A4" s="7" t="s">
        <v>14</v>
      </c>
      <c r="B4" s="5"/>
      <c r="C4" s="5"/>
      <c r="D4" s="5"/>
      <c r="E4" s="5"/>
      <c r="F4" s="5"/>
      <c r="G4" s="6">
        <f t="shared" si="0"/>
        <v>0</v>
      </c>
      <c r="H4" s="5"/>
      <c r="I4" s="5"/>
      <c r="J4" s="5"/>
      <c r="K4" s="5"/>
      <c r="L4" s="5"/>
    </row>
    <row r="5" spans="1:12" x14ac:dyDescent="0.25">
      <c r="A5" s="7" t="s">
        <v>15</v>
      </c>
      <c r="B5" s="5"/>
      <c r="C5" s="5"/>
      <c r="D5" s="5"/>
      <c r="E5" s="5"/>
      <c r="F5" s="5"/>
      <c r="G5" s="6">
        <f t="shared" si="0"/>
        <v>0</v>
      </c>
      <c r="H5" s="5"/>
      <c r="I5" s="5"/>
      <c r="J5" s="5"/>
      <c r="K5" s="5"/>
      <c r="L5" s="5"/>
    </row>
    <row r="6" spans="1:12" x14ac:dyDescent="0.25">
      <c r="A6" s="7" t="s">
        <v>16</v>
      </c>
      <c r="B6" s="5"/>
      <c r="C6" s="5"/>
      <c r="D6" s="5"/>
      <c r="E6" s="5"/>
      <c r="F6" s="5"/>
      <c r="G6" s="6">
        <f t="shared" si="0"/>
        <v>0</v>
      </c>
      <c r="H6" s="5"/>
      <c r="I6" s="5"/>
      <c r="J6" s="5"/>
      <c r="K6" s="5"/>
      <c r="L6" s="5"/>
    </row>
    <row r="7" spans="1:12" x14ac:dyDescent="0.25">
      <c r="A7" s="7" t="s">
        <v>17</v>
      </c>
      <c r="B7" s="5"/>
      <c r="C7" s="5"/>
      <c r="D7" s="5"/>
      <c r="E7" s="5"/>
      <c r="F7" s="5"/>
      <c r="G7" s="6">
        <f t="shared" si="0"/>
        <v>0</v>
      </c>
      <c r="H7" s="5"/>
      <c r="I7" s="5"/>
      <c r="J7" s="5"/>
      <c r="K7" s="5"/>
      <c r="L7" s="5"/>
    </row>
    <row r="8" spans="1:12" x14ac:dyDescent="0.25">
      <c r="A8" s="7" t="s">
        <v>18</v>
      </c>
      <c r="B8" s="5"/>
      <c r="C8" s="5"/>
      <c r="D8" s="5"/>
      <c r="E8" s="5"/>
      <c r="F8" s="5"/>
      <c r="G8" s="6">
        <f t="shared" si="0"/>
        <v>0</v>
      </c>
      <c r="H8" s="5"/>
      <c r="I8" s="5"/>
      <c r="J8" s="5"/>
      <c r="K8" s="5"/>
      <c r="L8" s="5"/>
    </row>
    <row r="9" spans="1:12" x14ac:dyDescent="0.25">
      <c r="A9" s="7" t="s">
        <v>19</v>
      </c>
      <c r="B9" s="5"/>
      <c r="C9" s="5"/>
      <c r="D9" s="5"/>
      <c r="E9" s="5"/>
      <c r="F9" s="5"/>
      <c r="G9" s="6">
        <f t="shared" si="0"/>
        <v>0</v>
      </c>
      <c r="H9" s="5"/>
      <c r="I9" s="5"/>
      <c r="J9" s="5"/>
      <c r="K9" s="5"/>
      <c r="L9" s="5"/>
    </row>
    <row r="10" spans="1:12" x14ac:dyDescent="0.25">
      <c r="A10" s="7" t="s">
        <v>20</v>
      </c>
      <c r="B10" s="5"/>
      <c r="C10" s="5"/>
      <c r="D10" s="5"/>
      <c r="E10" s="5"/>
      <c r="F10" s="5"/>
      <c r="G10" s="6">
        <f t="shared" si="0"/>
        <v>0</v>
      </c>
      <c r="H10" s="5"/>
      <c r="I10" s="5"/>
      <c r="J10" s="5"/>
      <c r="K10" s="5"/>
      <c r="L10" s="5"/>
    </row>
    <row r="11" spans="1:12" x14ac:dyDescent="0.25">
      <c r="A11" s="7" t="s">
        <v>21</v>
      </c>
      <c r="B11" s="5"/>
      <c r="C11" s="5"/>
      <c r="D11" s="5"/>
      <c r="E11" s="5"/>
      <c r="F11" s="5"/>
      <c r="G11" s="6">
        <f t="shared" si="0"/>
        <v>0</v>
      </c>
      <c r="H11" s="5"/>
      <c r="I11" s="5"/>
      <c r="J11" s="5"/>
      <c r="K11" s="5"/>
      <c r="L11" s="5"/>
    </row>
    <row r="12" spans="1:12" x14ac:dyDescent="0.25">
      <c r="A12" s="7" t="s">
        <v>22</v>
      </c>
      <c r="B12" s="5"/>
      <c r="C12" s="5"/>
      <c r="D12" s="5"/>
      <c r="E12" s="5"/>
      <c r="F12" s="5"/>
      <c r="G12" s="6">
        <f t="shared" si="0"/>
        <v>0</v>
      </c>
      <c r="H12" s="5"/>
      <c r="I12" s="5"/>
      <c r="J12" s="5"/>
      <c r="K12" s="5"/>
      <c r="L12" s="5"/>
    </row>
    <row r="13" spans="1:12" x14ac:dyDescent="0.25">
      <c r="A13" s="7" t="s">
        <v>23</v>
      </c>
      <c r="B13" s="5"/>
      <c r="C13" s="5"/>
      <c r="D13" s="5"/>
      <c r="E13" s="5"/>
      <c r="F13" s="5"/>
      <c r="G13" s="6">
        <f t="shared" si="0"/>
        <v>0</v>
      </c>
      <c r="H13" s="5"/>
      <c r="I13" s="5"/>
      <c r="J13" s="5"/>
      <c r="K13" s="5"/>
      <c r="L13" s="5"/>
    </row>
    <row r="14" spans="1:12" x14ac:dyDescent="0.25">
      <c r="A14" s="7" t="s">
        <v>24</v>
      </c>
      <c r="B14" s="5"/>
      <c r="C14" s="5"/>
      <c r="D14" s="5"/>
      <c r="E14" s="5"/>
      <c r="F14" s="5"/>
      <c r="G14" s="6">
        <f t="shared" si="0"/>
        <v>0</v>
      </c>
      <c r="H14" s="5"/>
      <c r="I14" s="5"/>
      <c r="J14" s="5"/>
      <c r="K14" s="5"/>
      <c r="L14" s="5"/>
    </row>
    <row r="15" spans="1:12" x14ac:dyDescent="0.25">
      <c r="A15" s="7" t="s">
        <v>25</v>
      </c>
      <c r="B15" s="5"/>
      <c r="C15" s="5"/>
      <c r="D15" s="5"/>
      <c r="E15" s="5"/>
      <c r="F15" s="5"/>
      <c r="G15" s="6">
        <f t="shared" si="0"/>
        <v>0</v>
      </c>
      <c r="H15" s="5"/>
      <c r="I15" s="5"/>
      <c r="J15" s="5"/>
      <c r="K15" s="5"/>
      <c r="L15" s="5"/>
    </row>
    <row r="16" spans="1:12" x14ac:dyDescent="0.25">
      <c r="A16" s="7" t="s">
        <v>26</v>
      </c>
      <c r="B16" s="5"/>
      <c r="C16" s="5"/>
      <c r="D16" s="5"/>
      <c r="E16" s="5"/>
      <c r="F16" s="5"/>
      <c r="G16" s="6">
        <f t="shared" si="0"/>
        <v>0</v>
      </c>
      <c r="H16" s="5"/>
      <c r="I16" s="5"/>
      <c r="J16" s="5"/>
      <c r="K16" s="5"/>
      <c r="L16" s="5"/>
    </row>
    <row r="17" spans="1:12" x14ac:dyDescent="0.25">
      <c r="A17" s="7" t="s">
        <v>27</v>
      </c>
      <c r="B17" s="5"/>
      <c r="C17" s="5"/>
      <c r="D17" s="5"/>
      <c r="E17" s="5"/>
      <c r="F17" s="5"/>
      <c r="G17" s="6">
        <f t="shared" si="0"/>
        <v>0</v>
      </c>
      <c r="H17" s="5"/>
      <c r="I17" s="5"/>
      <c r="J17" s="5"/>
      <c r="K17" s="5"/>
      <c r="L17" s="5"/>
    </row>
    <row r="18" spans="1:12" x14ac:dyDescent="0.25">
      <c r="A18" s="7" t="s">
        <v>28</v>
      </c>
      <c r="B18" s="5"/>
      <c r="C18" s="5"/>
      <c r="D18" s="5"/>
      <c r="E18" s="5"/>
      <c r="F18" s="5"/>
      <c r="G18" s="6">
        <f t="shared" si="0"/>
        <v>0</v>
      </c>
      <c r="H18" s="5"/>
      <c r="I18" s="5"/>
      <c r="J18" s="5"/>
      <c r="K18" s="5"/>
      <c r="L18" s="5"/>
    </row>
    <row r="19" spans="1:12" x14ac:dyDescent="0.25">
      <c r="A19" s="7" t="s">
        <v>29</v>
      </c>
      <c r="B19" s="5"/>
      <c r="C19" s="5"/>
      <c r="D19" s="5"/>
      <c r="E19" s="5"/>
      <c r="F19" s="5"/>
      <c r="G19" s="6">
        <f t="shared" si="0"/>
        <v>0</v>
      </c>
      <c r="H19" s="5"/>
      <c r="I19" s="5"/>
      <c r="J19" s="5"/>
      <c r="K19" s="5"/>
      <c r="L19" s="5"/>
    </row>
    <row r="20" spans="1:12" x14ac:dyDescent="0.25">
      <c r="A20" s="7" t="s">
        <v>30</v>
      </c>
      <c r="B20" s="5"/>
      <c r="C20" s="5"/>
      <c r="D20" s="5"/>
      <c r="E20" s="5"/>
      <c r="F20" s="5"/>
      <c r="G20" s="6">
        <f t="shared" si="0"/>
        <v>0</v>
      </c>
      <c r="H20" s="5"/>
      <c r="I20" s="5"/>
      <c r="J20" s="5"/>
      <c r="K20" s="5"/>
      <c r="L20" s="5"/>
    </row>
    <row r="21" spans="1:12" x14ac:dyDescent="0.25">
      <c r="A21" s="7" t="s">
        <v>31</v>
      </c>
      <c r="B21" s="5"/>
      <c r="C21" s="5"/>
      <c r="D21" s="5"/>
      <c r="E21" s="5"/>
      <c r="F21" s="5"/>
      <c r="G21" s="6">
        <f t="shared" si="0"/>
        <v>0</v>
      </c>
      <c r="H21" s="5"/>
      <c r="I21" s="5"/>
      <c r="J21" s="5"/>
      <c r="K21" s="5"/>
      <c r="L21" s="5"/>
    </row>
    <row r="22" spans="1:12" x14ac:dyDescent="0.25">
      <c r="G22" s="9">
        <v>0</v>
      </c>
    </row>
    <row r="23" spans="1:12" x14ac:dyDescent="0.25">
      <c r="A23" s="66" t="s">
        <v>34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 x14ac:dyDescent="0.25">
      <c r="A24" s="66" t="s">
        <v>35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</sheetData>
  <mergeCells count="2">
    <mergeCell ref="A23:L23"/>
    <mergeCell ref="A24:L24"/>
  </mergeCells>
  <phoneticPr fontId="10" type="noConversion"/>
  <conditionalFormatting sqref="G2:G21">
    <cfRule type="cellIs" dxfId="1" priority="1" operator="greaterThan">
      <formula>$G$22</formula>
    </cfRule>
    <cfRule type="cellIs" dxfId="0" priority="2" operator="lessThanOrEqual">
      <formula>$G$22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BG-HEL</vt:lpstr>
      <vt:lpstr>WŁA-HEL</vt:lpstr>
      <vt:lpstr>HEL-BG</vt:lpstr>
      <vt:lpstr>HEL-WŁA</vt:lpstr>
      <vt:lpstr>PODMIANY_SŁUŻB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2025-01-13T09:14:37Z</cp:lastPrinted>
  <dcterms:created xsi:type="dcterms:W3CDTF">2016-07-01T11:03:29Z</dcterms:created>
  <dcterms:modified xsi:type="dcterms:W3CDTF">2025-01-13T09:14:46Z</dcterms:modified>
</cp:coreProperties>
</file>