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RegioJet PL\plany_navrhy_prehledy\Powiadomienia 2026-27 MARIA\3.9. Praha - Wien - Gdynia - Przemyśl\"/>
    </mc:Choice>
  </mc:AlternateContent>
  <bookViews>
    <workbookView xWindow="0" yWindow="0" windowWidth="23040" windowHeight="9072"/>
  </bookViews>
  <sheets>
    <sheet name="rozkład" sheetId="1" r:id="rId1"/>
  </sheets>
  <definedNames>
    <definedName name="_xlnm.Print_Area" localSheetId="0">rozkład!$A$3:$N$71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" i="1" l="1"/>
  <c r="M51" i="1" s="1"/>
  <c r="N51" i="1" s="1"/>
  <c r="M52" i="1" s="1"/>
  <c r="N52" i="1" s="1"/>
  <c r="M53" i="1" s="1"/>
  <c r="N53" i="1" s="1"/>
  <c r="M54" i="1" s="1"/>
  <c r="N54" i="1" s="1"/>
  <c r="M55" i="1" s="1"/>
  <c r="N55" i="1" s="1"/>
  <c r="M56" i="1" s="1"/>
  <c r="N56" i="1" s="1"/>
  <c r="M57" i="1" s="1"/>
  <c r="N57" i="1" s="1"/>
  <c r="M58" i="1" s="1"/>
  <c r="N58" i="1" s="1"/>
  <c r="M59" i="1" s="1"/>
  <c r="N59" i="1" s="1"/>
  <c r="M60" i="1" s="1"/>
  <c r="N60" i="1" s="1"/>
  <c r="M61" i="1" s="1"/>
  <c r="N61" i="1" s="1"/>
  <c r="M62" i="1" s="1"/>
  <c r="N62" i="1" s="1"/>
  <c r="M63" i="1" s="1"/>
  <c r="M50" i="1"/>
  <c r="C50" i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K44" i="1"/>
  <c r="L44" i="1" s="1"/>
  <c r="K45" i="1" s="1"/>
  <c r="L45" i="1" s="1"/>
  <c r="K46" i="1" s="1"/>
  <c r="L46" i="1" s="1"/>
  <c r="K47" i="1" s="1"/>
  <c r="L47" i="1" s="1"/>
  <c r="K48" i="1" s="1"/>
  <c r="L48" i="1" s="1"/>
  <c r="K54" i="1" s="1"/>
  <c r="L54" i="1" s="1"/>
  <c r="K55" i="1" s="1"/>
  <c r="L55" i="1" s="1"/>
  <c r="K56" i="1" s="1"/>
  <c r="L56" i="1" s="1"/>
  <c r="K57" i="1" s="1"/>
  <c r="L57" i="1" s="1"/>
  <c r="K64" i="1" s="1"/>
  <c r="L64" i="1" s="1"/>
  <c r="K65" i="1" s="1"/>
  <c r="L65" i="1" s="1"/>
  <c r="K66" i="1" s="1"/>
  <c r="L66" i="1" s="1"/>
  <c r="K67" i="1" s="1"/>
  <c r="L67" i="1" s="1"/>
  <c r="K68" i="1" s="1"/>
  <c r="L68" i="1" s="1"/>
  <c r="K69" i="1" s="1"/>
  <c r="L69" i="1" s="1"/>
  <c r="K70" i="1" s="1"/>
  <c r="L70" i="1" s="1"/>
  <c r="K71" i="1" s="1"/>
  <c r="L71" i="1" s="1"/>
  <c r="K72" i="1" s="1"/>
  <c r="L72" i="1" s="1"/>
  <c r="K73" i="1" s="1"/>
  <c r="L73" i="1" s="1"/>
  <c r="K74" i="1" s="1"/>
  <c r="L74" i="1" s="1"/>
  <c r="K75" i="1" s="1"/>
  <c r="A44" i="1"/>
  <c r="A45" i="1" s="1"/>
  <c r="A46" i="1" s="1"/>
  <c r="A47" i="1" s="1"/>
  <c r="A48" i="1" s="1"/>
  <c r="A54" i="1" s="1"/>
  <c r="A55" i="1" s="1"/>
  <c r="A56" i="1" s="1"/>
  <c r="A57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L36" i="1"/>
  <c r="K36" i="1"/>
  <c r="L35" i="1" s="1"/>
  <c r="K35" i="1" s="1"/>
  <c r="L34" i="1" s="1"/>
  <c r="K34" i="1" s="1"/>
  <c r="L33" i="1" s="1"/>
  <c r="K33" i="1" s="1"/>
  <c r="L32" i="1" s="1"/>
  <c r="K32" i="1" s="1"/>
  <c r="L26" i="1" s="1"/>
  <c r="K26" i="1" s="1"/>
  <c r="L25" i="1" s="1"/>
  <c r="K25" i="1" s="1"/>
  <c r="L24" i="1" s="1"/>
  <c r="K24" i="1" s="1"/>
  <c r="L23" i="1" s="1"/>
  <c r="K23" i="1" s="1"/>
  <c r="L16" i="1" s="1"/>
  <c r="K16" i="1" s="1"/>
  <c r="L15" i="1" s="1"/>
  <c r="K15" i="1" s="1"/>
  <c r="L14" i="1" s="1"/>
  <c r="K14" i="1" s="1"/>
  <c r="L13" i="1" s="1"/>
  <c r="K13" i="1" s="1"/>
  <c r="L12" i="1" s="1"/>
  <c r="K12" i="1" s="1"/>
  <c r="L11" i="1" s="1"/>
  <c r="K11" i="1" s="1"/>
  <c r="L10" i="1" s="1"/>
  <c r="K10" i="1" s="1"/>
  <c r="L9" i="1" s="1"/>
  <c r="K9" i="1" s="1"/>
  <c r="L8" i="1" s="1"/>
  <c r="K8" i="1" s="1"/>
  <c r="L7" i="1" s="1"/>
  <c r="K7" i="1" s="1"/>
  <c r="L6" i="1" s="1"/>
  <c r="K6" i="1" s="1"/>
  <c r="L5" i="1" s="1"/>
  <c r="N30" i="1"/>
  <c r="M30" i="1"/>
  <c r="N29" i="1" s="1"/>
  <c r="M29" i="1" s="1"/>
  <c r="N28" i="1" s="1"/>
  <c r="M28" i="1" s="1"/>
  <c r="N27" i="1" s="1"/>
  <c r="M27" i="1" s="1"/>
  <c r="N26" i="1" s="1"/>
  <c r="M26" i="1" s="1"/>
  <c r="N25" i="1" s="1"/>
  <c r="M25" i="1" s="1"/>
  <c r="N24" i="1" s="1"/>
  <c r="M24" i="1" s="1"/>
  <c r="N23" i="1" s="1"/>
  <c r="M23" i="1" s="1"/>
  <c r="N22" i="1" s="1"/>
  <c r="M22" i="1" s="1"/>
  <c r="N21" i="1" s="1"/>
  <c r="M21" i="1" s="1"/>
  <c r="N20" i="1" s="1"/>
  <c r="M20" i="1" s="1"/>
  <c r="N19" i="1" s="1"/>
  <c r="M19" i="1" s="1"/>
  <c r="N18" i="1" s="1"/>
  <c r="M18" i="1" s="1"/>
  <c r="N17" i="1" s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18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23" i="1" s="1"/>
  <c r="A24" i="1" s="1"/>
  <c r="A25" i="1" s="1"/>
  <c r="A26" i="1" s="1"/>
  <c r="A32" i="1" s="1"/>
  <c r="A33" i="1" s="1"/>
  <c r="A34" i="1" s="1"/>
  <c r="A35" i="1" s="1"/>
  <c r="A36" i="1" s="1"/>
  <c r="A37" i="1" s="1"/>
</calcChain>
</file>

<file path=xl/comments1.xml><?xml version="1.0" encoding="utf-8"?>
<comments xmlns="http://schemas.openxmlformats.org/spreadsheetml/2006/main">
  <authors>
    <author>Michal Plaza</author>
  </authors>
  <commentList>
    <comment ref="G23" authorId="0" shapeId="0">
      <text>
        <r>
          <rPr>
            <b/>
            <sz val="9"/>
            <color indexed="81"/>
            <rFont val="Tahoma"/>
            <family val="2"/>
            <charset val="238"/>
          </rPr>
          <t>Michal Plaza:</t>
        </r>
        <r>
          <rPr>
            <sz val="9"/>
            <color indexed="81"/>
            <rFont val="Tahoma"/>
            <family val="2"/>
            <charset val="238"/>
          </rPr>
          <t xml:space="preserve">
nyni cca 1:06.
Finalne to bude i treba 45-50minut, a se zmenou firy minimalne hodina.</t>
        </r>
      </text>
    </comment>
    <comment ref="I23" authorId="0" shapeId="0">
      <text>
        <r>
          <rPr>
            <b/>
            <sz val="9"/>
            <color indexed="81"/>
            <rFont val="Tahoma"/>
            <family val="2"/>
            <charset val="238"/>
          </rPr>
          <t>Michal Plaza:</t>
        </r>
        <r>
          <rPr>
            <sz val="9"/>
            <color indexed="81"/>
            <rFont val="Tahoma"/>
            <family val="2"/>
            <charset val="238"/>
          </rPr>
          <t xml:space="preserve">
melo by to jit rychleji, ale zmena firy v PuK take nam bere min. 15 minut.</t>
        </r>
      </text>
    </comment>
    <comment ref="I58" authorId="0" shapeId="0">
      <text>
        <r>
          <rPr>
            <b/>
            <sz val="9"/>
            <color indexed="81"/>
            <rFont val="Tahoma"/>
            <family val="2"/>
            <charset val="238"/>
          </rPr>
          <t>Michal Plaza:</t>
        </r>
        <r>
          <rPr>
            <sz val="9"/>
            <color indexed="81"/>
            <rFont val="Tahoma"/>
            <family val="2"/>
            <charset val="238"/>
          </rPr>
          <t xml:space="preserve">
melo by to jit rychleji, ale zmena firy v PuK take nam bere min. 15 minut.</t>
        </r>
      </text>
    </comment>
    <comment ref="G64" authorId="0" shapeId="0">
      <text>
        <r>
          <rPr>
            <b/>
            <sz val="9"/>
            <color indexed="81"/>
            <rFont val="Tahoma"/>
            <family val="2"/>
            <charset val="238"/>
          </rPr>
          <t>Michal Plaza:</t>
        </r>
        <r>
          <rPr>
            <sz val="9"/>
            <color indexed="81"/>
            <rFont val="Tahoma"/>
            <family val="2"/>
            <charset val="238"/>
          </rPr>
          <t xml:space="preserve">
nyni cca 1:06.
Finalne to bude i treba 45-50minut</t>
        </r>
      </text>
    </comment>
  </commentList>
</comments>
</file>

<file path=xl/sharedStrings.xml><?xml version="1.0" encoding="utf-8"?>
<sst xmlns="http://schemas.openxmlformats.org/spreadsheetml/2006/main" count="183" uniqueCount="44">
  <si>
    <r>
      <t xml:space="preserve">km </t>
    </r>
    <r>
      <rPr>
        <sz val="11"/>
        <color theme="1"/>
        <rFont val="Calibri"/>
        <family val="2"/>
        <charset val="238"/>
      </rPr>
      <t>∑</t>
    </r>
  </si>
  <si>
    <t>|km|</t>
  </si>
  <si>
    <t>km ∑</t>
  </si>
  <si>
    <t>stacja</t>
  </si>
  <si>
    <t>jizdni doba</t>
  </si>
  <si>
    <t>doba stani</t>
  </si>
  <si>
    <t>przyjazd</t>
  </si>
  <si>
    <t>odjazd</t>
  </si>
  <si>
    <t>Gdynia Główna</t>
  </si>
  <si>
    <t>Sopot</t>
  </si>
  <si>
    <t>Gdańsk Główny</t>
  </si>
  <si>
    <t>Iława Główna</t>
  </si>
  <si>
    <t>Warszawa Wschodnia</t>
  </si>
  <si>
    <t>Warszawa Centralna</t>
  </si>
  <si>
    <t>Warszawa Zachodnia</t>
  </si>
  <si>
    <t>Zawiercie</t>
  </si>
  <si>
    <t>Sosnowiec Główny</t>
  </si>
  <si>
    <t>Katowice</t>
  </si>
  <si>
    <t>Tychy</t>
  </si>
  <si>
    <t>|</t>
  </si>
  <si>
    <t>Przemyśl Główny</t>
  </si>
  <si>
    <t>Rzeszów Główny</t>
  </si>
  <si>
    <t>Tarnów</t>
  </si>
  <si>
    <t>Kraków Główny</t>
  </si>
  <si>
    <t>Oświęcim</t>
  </si>
  <si>
    <t>Czechowice-Dziedzice</t>
  </si>
  <si>
    <t>Bohumín</t>
  </si>
  <si>
    <t>Ostrava hl.n.</t>
  </si>
  <si>
    <t>Ostrava-Svinov</t>
  </si>
  <si>
    <t>Hranice na Moravě</t>
  </si>
  <si>
    <t>Olomouc hl.n.</t>
  </si>
  <si>
    <t>Zábřeh na Moravě</t>
  </si>
  <si>
    <t>Česká Třebová</t>
  </si>
  <si>
    <t>Pardubice</t>
  </si>
  <si>
    <t>Praha hl.n.</t>
  </si>
  <si>
    <t>Přerov</t>
  </si>
  <si>
    <t>Otrokovice</t>
  </si>
  <si>
    <t>Staré Město u Uherského Hradiště</t>
  </si>
  <si>
    <t>Hodonín</t>
  </si>
  <si>
    <t>Břeclav</t>
  </si>
  <si>
    <t>Wien Hbf.</t>
  </si>
  <si>
    <t>Praha hl. n./Wien Hbf. - Gdynia Główna/Przemyśl Główny - Praha hl. n./Wien Hbf.</t>
  </si>
  <si>
    <t>Gdańsk Wrzeszcz</t>
  </si>
  <si>
    <t>Bohumin - wzajemna wymiana wagonów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</si>
</sst>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right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0" fillId="2" borderId="5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20" fontId="3" fillId="2" borderId="0" xfId="0" applyNumberFormat="1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right" vertical="center"/>
    </xf>
    <xf numFmtId="20" fontId="0" fillId="2" borderId="9" xfId="0" applyNumberFormat="1" applyFill="1" applyBorder="1" applyAlignment="1">
      <alignment vertical="center"/>
    </xf>
    <xf numFmtId="0" fontId="0" fillId="2" borderId="0" xfId="0" applyFont="1" applyFill="1" applyBorder="1" applyAlignment="1">
      <alignment horizontal="right" vertical="center"/>
    </xf>
    <xf numFmtId="0" fontId="0" fillId="2" borderId="9" xfId="0" applyFont="1" applyFill="1" applyBorder="1" applyAlignment="1">
      <alignment horizontal="right" vertical="center"/>
    </xf>
    <xf numFmtId="0" fontId="0" fillId="2" borderId="8" xfId="0" applyFill="1" applyBorder="1" applyAlignment="1">
      <alignment vertical="center"/>
    </xf>
    <xf numFmtId="20" fontId="3" fillId="2" borderId="0" xfId="0" applyNumberFormat="1" applyFont="1" applyFill="1" applyBorder="1" applyAlignment="1">
      <alignment horizontal="right" vertical="center" wrapText="1"/>
    </xf>
    <xf numFmtId="20" fontId="0" fillId="2" borderId="10" xfId="0" applyNumberForma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vertical="center"/>
    </xf>
    <xf numFmtId="20" fontId="0" fillId="2" borderId="9" xfId="0" applyNumberFormat="1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20" fontId="4" fillId="2" borderId="0" xfId="0" applyNumberFormat="1" applyFont="1" applyFill="1" applyBorder="1" applyAlignment="1">
      <alignment horizontal="right" vertical="center"/>
    </xf>
    <xf numFmtId="20" fontId="0" fillId="2" borderId="0" xfId="0" applyNumberForma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20" fontId="3" fillId="0" borderId="0" xfId="0" applyNumberFormat="1" applyFont="1" applyAlignment="1">
      <alignment horizontal="right"/>
    </xf>
    <xf numFmtId="0" fontId="0" fillId="2" borderId="10" xfId="0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horizontal="right"/>
    </xf>
    <xf numFmtId="0" fontId="0" fillId="2" borderId="9" xfId="0" applyFill="1" applyBorder="1"/>
    <xf numFmtId="0" fontId="3" fillId="2" borderId="0" xfId="0" applyFont="1" applyFill="1" applyBorder="1" applyAlignment="1">
      <alignment horizontal="right"/>
    </xf>
    <xf numFmtId="20" fontId="3" fillId="2" borderId="0" xfId="0" applyNumberFormat="1" applyFont="1" applyFill="1" applyBorder="1" applyAlignment="1">
      <alignment horizontal="right"/>
    </xf>
    <xf numFmtId="20" fontId="5" fillId="2" borderId="0" xfId="0" applyNumberFormat="1" applyFont="1" applyFill="1" applyBorder="1" applyAlignment="1">
      <alignment horizontal="right" vertical="center"/>
    </xf>
    <xf numFmtId="20" fontId="3" fillId="3" borderId="0" xfId="0" applyNumberFormat="1" applyFont="1" applyFill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0" fillId="2" borderId="11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20" fontId="0" fillId="2" borderId="13" xfId="0" applyNumberFormat="1" applyFill="1" applyBorder="1"/>
    <xf numFmtId="0" fontId="0" fillId="2" borderId="16" xfId="0" applyFill="1" applyBorder="1"/>
    <xf numFmtId="20" fontId="0" fillId="2" borderId="17" xfId="0" applyNumberFormat="1" applyFill="1" applyBorder="1"/>
    <xf numFmtId="0" fontId="0" fillId="2" borderId="5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20" fontId="0" fillId="2" borderId="10" xfId="0" applyNumberFormat="1" applyFill="1" applyBorder="1" applyAlignment="1">
      <alignment horizontal="center" vertical="center"/>
    </xf>
    <xf numFmtId="20" fontId="0" fillId="2" borderId="9" xfId="0" applyNumberFormat="1" applyFill="1" applyBorder="1" applyAlignment="1">
      <alignment horizontal="center" vertical="center"/>
    </xf>
    <xf numFmtId="20" fontId="3" fillId="2" borderId="0" xfId="0" applyNumberFormat="1" applyFont="1" applyFill="1"/>
    <xf numFmtId="0" fontId="0" fillId="2" borderId="15" xfId="0" applyFont="1" applyFill="1" applyBorder="1" applyAlignment="1">
      <alignment vertical="center"/>
    </xf>
    <xf numFmtId="0" fontId="0" fillId="2" borderId="16" xfId="0" applyFont="1" applyFill="1" applyBorder="1" applyAlignment="1">
      <alignment vertical="center"/>
    </xf>
    <xf numFmtId="20" fontId="0" fillId="0" borderId="10" xfId="0" applyNumberFormat="1" applyFill="1" applyBorder="1" applyAlignment="1">
      <alignment vertical="center"/>
    </xf>
    <xf numFmtId="20" fontId="0" fillId="0" borderId="9" xfId="0" applyNumberFormat="1" applyFill="1" applyBorder="1" applyAlignment="1">
      <alignment vertical="center"/>
    </xf>
    <xf numFmtId="20" fontId="0" fillId="0" borderId="0" xfId="0" applyNumberForma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5"/>
  <sheetViews>
    <sheetView showGridLines="0" tabSelected="1" zoomScale="70" zoomScaleNormal="70" zoomScaleSheetLayoutView="85" workbookViewId="0">
      <selection activeCell="Q51" sqref="Q51"/>
    </sheetView>
  </sheetViews>
  <sheetFormatPr defaultColWidth="8.88671875" defaultRowHeight="14.4" x14ac:dyDescent="0.3"/>
  <cols>
    <col min="1" max="2" width="5.5546875" style="1" customWidth="1"/>
    <col min="3" max="3" width="6" style="1" customWidth="1"/>
    <col min="4" max="4" width="5.88671875" style="1" customWidth="1"/>
    <col min="5" max="5" width="20" style="1" customWidth="1"/>
    <col min="6" max="6" width="19.88671875" style="1" bestFit="1" customWidth="1"/>
    <col min="7" max="7" width="4.5546875" style="2" hidden="1" customWidth="1"/>
    <col min="8" max="8" width="4.77734375" style="2" hidden="1" customWidth="1"/>
    <col min="9" max="9" width="4" style="2" hidden="1" customWidth="1"/>
    <col min="10" max="10" width="4.44140625" style="2" hidden="1" customWidth="1"/>
    <col min="11" max="11" width="7.6640625" style="1" bestFit="1" customWidth="1"/>
    <col min="12" max="12" width="6.33203125" style="1" bestFit="1" customWidth="1"/>
    <col min="13" max="13" width="7.6640625" style="1" bestFit="1" customWidth="1"/>
    <col min="14" max="14" width="6.33203125" style="1" bestFit="1" customWidth="1"/>
    <col min="15" max="16384" width="8.88671875" style="1"/>
  </cols>
  <sheetData>
    <row r="1" spans="1:14" x14ac:dyDescent="0.3">
      <c r="A1" s="66" t="s">
        <v>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4" ht="15" thickBot="1" x14ac:dyDescent="0.35"/>
    <row r="4" spans="1:14" ht="31.2" thickBot="1" x14ac:dyDescent="0.35">
      <c r="A4" s="3" t="s">
        <v>0</v>
      </c>
      <c r="B4" s="4" t="s">
        <v>1</v>
      </c>
      <c r="C4" s="4" t="s">
        <v>2</v>
      </c>
      <c r="D4" s="4" t="s">
        <v>1</v>
      </c>
      <c r="E4" s="71" t="s">
        <v>3</v>
      </c>
      <c r="F4" s="72"/>
      <c r="G4" s="5" t="s">
        <v>4</v>
      </c>
      <c r="H4" s="5" t="s">
        <v>5</v>
      </c>
      <c r="I4" s="5" t="s">
        <v>4</v>
      </c>
      <c r="J4" s="5" t="s">
        <v>5</v>
      </c>
      <c r="K4" s="6" t="s">
        <v>6</v>
      </c>
      <c r="L4" s="7" t="s">
        <v>7</v>
      </c>
      <c r="M4" s="8" t="s">
        <v>6</v>
      </c>
      <c r="N4" s="7" t="s">
        <v>7</v>
      </c>
    </row>
    <row r="5" spans="1:14" ht="15" thickTop="1" x14ac:dyDescent="0.3">
      <c r="A5" s="9"/>
      <c r="B5" s="9"/>
      <c r="C5" s="9"/>
      <c r="D5" s="9"/>
      <c r="E5" s="10" t="s">
        <v>8</v>
      </c>
      <c r="F5" s="11"/>
      <c r="G5" s="5"/>
      <c r="H5" s="12">
        <v>2.7777777777777779E-3</v>
      </c>
      <c r="I5" s="5"/>
      <c r="J5" s="5"/>
      <c r="K5" s="13"/>
      <c r="L5" s="14">
        <f t="shared" ref="L5:L15" si="0">K6-G6</f>
        <v>0.27291666666666703</v>
      </c>
      <c r="M5" s="15"/>
      <c r="N5" s="16"/>
    </row>
    <row r="6" spans="1:14" x14ac:dyDescent="0.3">
      <c r="A6" s="9"/>
      <c r="B6" s="17">
        <v>9</v>
      </c>
      <c r="C6" s="9"/>
      <c r="D6" s="9"/>
      <c r="E6" s="10" t="s">
        <v>9</v>
      </c>
      <c r="F6" s="11"/>
      <c r="G6" s="18">
        <v>4.8611111111111112E-3</v>
      </c>
      <c r="H6" s="12">
        <v>6.9444444444444447E-4</v>
      </c>
      <c r="I6" s="5"/>
      <c r="J6" s="5"/>
      <c r="K6" s="19">
        <f t="shared" ref="K6:K16" si="1">L6-H6</f>
        <v>0.27777777777777812</v>
      </c>
      <c r="L6" s="14">
        <f t="shared" si="0"/>
        <v>0.27847222222222257</v>
      </c>
      <c r="M6" s="15"/>
      <c r="N6" s="16"/>
    </row>
    <row r="7" spans="1:14" x14ac:dyDescent="0.3">
      <c r="A7" s="20">
        <f>B6+B7</f>
        <v>17</v>
      </c>
      <c r="B7" s="17">
        <v>8</v>
      </c>
      <c r="C7" s="9"/>
      <c r="D7" s="9"/>
      <c r="E7" s="10" t="s">
        <v>42</v>
      </c>
      <c r="F7" s="11"/>
      <c r="G7" s="18">
        <v>4.8611111111111112E-3</v>
      </c>
      <c r="H7" s="12">
        <v>6.9444444444444447E-4</v>
      </c>
      <c r="I7" s="5"/>
      <c r="J7" s="5"/>
      <c r="K7" s="19">
        <f t="shared" si="1"/>
        <v>0.28333333333333366</v>
      </c>
      <c r="L7" s="14">
        <f t="shared" si="0"/>
        <v>0.2840277777777781</v>
      </c>
      <c r="M7" s="15"/>
      <c r="N7" s="16"/>
    </row>
    <row r="8" spans="1:14" x14ac:dyDescent="0.3">
      <c r="A8" s="20">
        <f>A7+B8</f>
        <v>21</v>
      </c>
      <c r="B8" s="17">
        <v>4</v>
      </c>
      <c r="C8" s="9"/>
      <c r="D8" s="9"/>
      <c r="E8" s="21" t="s">
        <v>10</v>
      </c>
      <c r="F8" s="11"/>
      <c r="G8" s="18">
        <v>4.1666666666666666E-3</v>
      </c>
      <c r="H8" s="12">
        <v>2.0833333333333333E-3</v>
      </c>
      <c r="I8" s="5"/>
      <c r="J8" s="5"/>
      <c r="K8" s="19">
        <f t="shared" si="1"/>
        <v>0.28819444444444475</v>
      </c>
      <c r="L8" s="14">
        <f t="shared" si="0"/>
        <v>0.29027777777777808</v>
      </c>
      <c r="M8" s="15"/>
      <c r="N8" s="16"/>
    </row>
    <row r="9" spans="1:14" x14ac:dyDescent="0.3">
      <c r="A9" s="20">
        <f>A8+B9</f>
        <v>140</v>
      </c>
      <c r="B9" s="17">
        <v>119</v>
      </c>
      <c r="C9" s="9"/>
      <c r="D9" s="9"/>
      <c r="E9" s="10" t="s">
        <v>11</v>
      </c>
      <c r="F9" s="11"/>
      <c r="G9" s="18">
        <v>4.2361111111111106E-2</v>
      </c>
      <c r="H9" s="12">
        <v>6.9444444444444447E-4</v>
      </c>
      <c r="I9" s="5"/>
      <c r="J9" s="5"/>
      <c r="K9" s="19">
        <f t="shared" si="1"/>
        <v>0.33263888888888921</v>
      </c>
      <c r="L9" s="14">
        <f t="shared" si="0"/>
        <v>0.33333333333333365</v>
      </c>
      <c r="M9" s="15"/>
      <c r="N9" s="16"/>
    </row>
    <row r="10" spans="1:14" x14ac:dyDescent="0.3">
      <c r="A10" s="20">
        <f>A9+B10</f>
        <v>344</v>
      </c>
      <c r="B10" s="17">
        <v>204</v>
      </c>
      <c r="C10" s="17"/>
      <c r="D10" s="17"/>
      <c r="E10" s="10" t="s">
        <v>12</v>
      </c>
      <c r="F10" s="22"/>
      <c r="G10" s="12">
        <v>7.2916666666666671E-2</v>
      </c>
      <c r="H10" s="12">
        <v>1.3888888888888889E-3</v>
      </c>
      <c r="I10" s="23"/>
      <c r="J10" s="23"/>
      <c r="K10" s="19">
        <f t="shared" si="1"/>
        <v>0.40625000000000033</v>
      </c>
      <c r="L10" s="14">
        <f t="shared" si="0"/>
        <v>0.40763888888888922</v>
      </c>
      <c r="M10" s="24"/>
      <c r="N10" s="25"/>
    </row>
    <row r="11" spans="1:14" x14ac:dyDescent="0.3">
      <c r="A11" s="20">
        <f>A10+B11</f>
        <v>348</v>
      </c>
      <c r="B11" s="17">
        <v>4</v>
      </c>
      <c r="C11" s="17"/>
      <c r="D11" s="17"/>
      <c r="E11" s="21" t="s">
        <v>13</v>
      </c>
      <c r="F11" s="26"/>
      <c r="G11" s="12">
        <v>4.1666666666666666E-3</v>
      </c>
      <c r="H11" s="12">
        <v>4.1666666666666666E-3</v>
      </c>
      <c r="I11" s="27"/>
      <c r="J11" s="27"/>
      <c r="K11" s="19">
        <f t="shared" si="1"/>
        <v>0.41180555555555587</v>
      </c>
      <c r="L11" s="14">
        <f t="shared" si="0"/>
        <v>0.41597222222222252</v>
      </c>
      <c r="M11" s="28"/>
      <c r="N11" s="14"/>
    </row>
    <row r="12" spans="1:14" x14ac:dyDescent="0.3">
      <c r="A12" s="20">
        <f t="shared" ref="A12:C27" si="2">A11+B12</f>
        <v>351</v>
      </c>
      <c r="B12" s="17">
        <v>3</v>
      </c>
      <c r="C12" s="17"/>
      <c r="D12" s="17"/>
      <c r="E12" s="17" t="s">
        <v>14</v>
      </c>
      <c r="F12" s="11"/>
      <c r="G12" s="12">
        <v>2.7777777777777779E-3</v>
      </c>
      <c r="H12" s="12">
        <v>2.0833333333333333E-3</v>
      </c>
      <c r="I12" s="12"/>
      <c r="J12" s="12"/>
      <c r="K12" s="19">
        <f t="shared" si="1"/>
        <v>0.41875000000000029</v>
      </c>
      <c r="L12" s="14">
        <f t="shared" si="0"/>
        <v>0.42083333333333361</v>
      </c>
      <c r="M12" s="28"/>
      <c r="N12" s="14"/>
    </row>
    <row r="13" spans="1:14" x14ac:dyDescent="0.3">
      <c r="A13" s="20">
        <f t="shared" si="2"/>
        <v>602</v>
      </c>
      <c r="B13" s="17">
        <v>251</v>
      </c>
      <c r="C13" s="17"/>
      <c r="D13" s="17"/>
      <c r="E13" s="17" t="s">
        <v>15</v>
      </c>
      <c r="F13" s="11"/>
      <c r="G13" s="12">
        <v>7.2916666666666671E-2</v>
      </c>
      <c r="H13" s="12">
        <v>6.9444444444444447E-4</v>
      </c>
      <c r="I13" s="12"/>
      <c r="J13" s="12"/>
      <c r="K13" s="19">
        <f t="shared" si="1"/>
        <v>0.4937500000000003</v>
      </c>
      <c r="L13" s="14">
        <f t="shared" si="0"/>
        <v>0.49444444444444474</v>
      </c>
      <c r="M13" s="28"/>
      <c r="N13" s="14"/>
    </row>
    <row r="14" spans="1:14" x14ac:dyDescent="0.3">
      <c r="A14" s="20">
        <f t="shared" si="2"/>
        <v>637</v>
      </c>
      <c r="B14" s="17">
        <v>35</v>
      </c>
      <c r="C14" s="17"/>
      <c r="D14" s="17"/>
      <c r="E14" s="17" t="s">
        <v>16</v>
      </c>
      <c r="F14" s="11"/>
      <c r="G14" s="12">
        <v>1.7361111111111112E-2</v>
      </c>
      <c r="H14" s="12">
        <v>1.3888888888888889E-3</v>
      </c>
      <c r="I14" s="12"/>
      <c r="J14" s="12"/>
      <c r="K14" s="19">
        <f t="shared" si="1"/>
        <v>0.51180555555555585</v>
      </c>
      <c r="L14" s="14">
        <f t="shared" si="0"/>
        <v>0.51319444444444473</v>
      </c>
      <c r="M14" s="28"/>
      <c r="N14" s="14"/>
    </row>
    <row r="15" spans="1:14" x14ac:dyDescent="0.3">
      <c r="A15" s="20">
        <f t="shared" si="2"/>
        <v>646</v>
      </c>
      <c r="B15" s="17">
        <v>9</v>
      </c>
      <c r="C15" s="17"/>
      <c r="D15" s="17"/>
      <c r="E15" s="21" t="s">
        <v>17</v>
      </c>
      <c r="F15" s="26"/>
      <c r="G15" s="12">
        <v>7.6388888888888886E-3</v>
      </c>
      <c r="H15" s="12">
        <v>2.7777777777777779E-3</v>
      </c>
      <c r="I15" s="27"/>
      <c r="J15" s="27"/>
      <c r="K15" s="19">
        <f t="shared" si="1"/>
        <v>0.52083333333333359</v>
      </c>
      <c r="L15" s="14">
        <f t="shared" si="0"/>
        <v>0.52361111111111136</v>
      </c>
      <c r="M15" s="28"/>
      <c r="N15" s="14"/>
    </row>
    <row r="16" spans="1:14" x14ac:dyDescent="0.3">
      <c r="A16" s="20">
        <f t="shared" si="2"/>
        <v>663</v>
      </c>
      <c r="B16" s="17">
        <v>17</v>
      </c>
      <c r="C16" s="17"/>
      <c r="D16" s="17"/>
      <c r="E16" s="10" t="s">
        <v>18</v>
      </c>
      <c r="F16" s="29"/>
      <c r="G16" s="30">
        <v>1.0416666666666666E-2</v>
      </c>
      <c r="H16" s="30">
        <v>6.9444444444444447E-4</v>
      </c>
      <c r="I16" s="30"/>
      <c r="J16" s="30"/>
      <c r="K16" s="19">
        <f t="shared" si="1"/>
        <v>0.53402777777777799</v>
      </c>
      <c r="L16" s="14">
        <f>K23-G23</f>
        <v>0.53472222222222243</v>
      </c>
      <c r="M16" s="28"/>
      <c r="N16" s="14"/>
    </row>
    <row r="17" spans="1:15" x14ac:dyDescent="0.3">
      <c r="A17" s="31" t="s">
        <v>19</v>
      </c>
      <c r="B17" s="32" t="s">
        <v>19</v>
      </c>
      <c r="C17" s="17"/>
      <c r="D17" s="17"/>
      <c r="E17" s="32" t="s">
        <v>19</v>
      </c>
      <c r="F17" s="29" t="s">
        <v>20</v>
      </c>
      <c r="G17" s="23"/>
      <c r="H17" s="23"/>
      <c r="I17" s="23"/>
      <c r="J17" s="23"/>
      <c r="K17" s="19"/>
      <c r="L17" s="14"/>
      <c r="M17" s="28"/>
      <c r="N17" s="14">
        <f t="shared" ref="N17:N30" si="3">M18-I18</f>
        <v>0.39722222222222231</v>
      </c>
    </row>
    <row r="18" spans="1:15" x14ac:dyDescent="0.3">
      <c r="A18" s="31" t="s">
        <v>19</v>
      </c>
      <c r="B18" s="32" t="s">
        <v>19</v>
      </c>
      <c r="C18" s="33">
        <f t="shared" si="2"/>
        <v>87</v>
      </c>
      <c r="D18" s="17">
        <v>87</v>
      </c>
      <c r="E18" s="32" t="s">
        <v>19</v>
      </c>
      <c r="F18" s="29" t="s">
        <v>21</v>
      </c>
      <c r="G18" s="23"/>
      <c r="H18" s="34"/>
      <c r="I18" s="12">
        <v>4.027777777777778E-2</v>
      </c>
      <c r="J18" s="12">
        <v>6.9444444444444447E-4</v>
      </c>
      <c r="K18" s="19"/>
      <c r="L18" s="14"/>
      <c r="M18" s="28">
        <f t="shared" ref="M18:M30" si="4">N18-J18</f>
        <v>0.43750000000000011</v>
      </c>
      <c r="N18" s="14">
        <f t="shared" si="3"/>
        <v>0.43819444444444455</v>
      </c>
    </row>
    <row r="19" spans="1:15" x14ac:dyDescent="0.3">
      <c r="A19" s="31" t="s">
        <v>19</v>
      </c>
      <c r="B19" s="32" t="s">
        <v>19</v>
      </c>
      <c r="C19" s="33">
        <f t="shared" si="2"/>
        <v>167</v>
      </c>
      <c r="D19" s="17">
        <v>80</v>
      </c>
      <c r="E19" s="32" t="s">
        <v>19</v>
      </c>
      <c r="F19" s="35" t="s">
        <v>22</v>
      </c>
      <c r="G19" s="36"/>
      <c r="H19" s="34"/>
      <c r="I19" s="37">
        <v>2.7777777777777776E-2</v>
      </c>
      <c r="J19" s="37">
        <v>6.9444444444444447E-4</v>
      </c>
      <c r="K19" s="19"/>
      <c r="L19" s="14"/>
      <c r="M19" s="28">
        <f t="shared" si="4"/>
        <v>0.46597222222222234</v>
      </c>
      <c r="N19" s="14">
        <f t="shared" si="3"/>
        <v>0.46666666666666679</v>
      </c>
    </row>
    <row r="20" spans="1:15" x14ac:dyDescent="0.3">
      <c r="A20" s="31" t="s">
        <v>19</v>
      </c>
      <c r="B20" s="32" t="s">
        <v>19</v>
      </c>
      <c r="C20" s="33">
        <f t="shared" si="2"/>
        <v>245</v>
      </c>
      <c r="D20" s="17">
        <v>78</v>
      </c>
      <c r="E20" s="32" t="s">
        <v>19</v>
      </c>
      <c r="F20" s="29" t="s">
        <v>23</v>
      </c>
      <c r="G20" s="23"/>
      <c r="H20" s="34"/>
      <c r="I20" s="37">
        <v>2.7777777777777776E-2</v>
      </c>
      <c r="J20" s="12">
        <v>3.472222222222222E-3</v>
      </c>
      <c r="K20" s="19"/>
      <c r="L20" s="14"/>
      <c r="M20" s="28">
        <f t="shared" si="4"/>
        <v>0.49444444444444458</v>
      </c>
      <c r="N20" s="14">
        <f t="shared" si="3"/>
        <v>0.49791666666666679</v>
      </c>
    </row>
    <row r="21" spans="1:15" x14ac:dyDescent="0.3">
      <c r="A21" s="31" t="s">
        <v>19</v>
      </c>
      <c r="B21" s="32" t="s">
        <v>19</v>
      </c>
      <c r="C21" s="33">
        <f t="shared" si="2"/>
        <v>309</v>
      </c>
      <c r="D21" s="17">
        <v>64</v>
      </c>
      <c r="E21" s="32" t="s">
        <v>19</v>
      </c>
      <c r="F21" s="29" t="s">
        <v>24</v>
      </c>
      <c r="G21" s="23"/>
      <c r="H21" s="34"/>
      <c r="I21" s="12">
        <v>2.7777777777777776E-2</v>
      </c>
      <c r="J21" s="12">
        <v>6.9444444444444447E-4</v>
      </c>
      <c r="K21" s="19"/>
      <c r="L21" s="14"/>
      <c r="M21" s="28">
        <f t="shared" si="4"/>
        <v>0.52569444444444458</v>
      </c>
      <c r="N21" s="14">
        <f t="shared" si="3"/>
        <v>0.52638888888888902</v>
      </c>
    </row>
    <row r="22" spans="1:15" x14ac:dyDescent="0.3">
      <c r="A22" s="31" t="s">
        <v>19</v>
      </c>
      <c r="B22" s="32" t="s">
        <v>19</v>
      </c>
      <c r="C22" s="33">
        <f t="shared" si="2"/>
        <v>330</v>
      </c>
      <c r="D22" s="17">
        <v>21</v>
      </c>
      <c r="E22" s="32" t="s">
        <v>19</v>
      </c>
      <c r="F22" s="29" t="s">
        <v>25</v>
      </c>
      <c r="G22" s="23"/>
      <c r="H22" s="34"/>
      <c r="I22" s="12">
        <v>1.1805555555555555E-2</v>
      </c>
      <c r="J22" s="12">
        <v>6.9444444444444447E-4</v>
      </c>
      <c r="K22" s="19"/>
      <c r="L22" s="14"/>
      <c r="M22" s="28">
        <f t="shared" si="4"/>
        <v>0.53819444444444453</v>
      </c>
      <c r="N22" s="14">
        <f t="shared" si="3"/>
        <v>0.53888888888888897</v>
      </c>
    </row>
    <row r="23" spans="1:15" x14ac:dyDescent="0.3">
      <c r="A23" s="20">
        <f>B23+A16</f>
        <v>734</v>
      </c>
      <c r="B23" s="17">
        <v>71</v>
      </c>
      <c r="C23" s="33">
        <f t="shared" si="2"/>
        <v>377</v>
      </c>
      <c r="D23" s="17">
        <v>47</v>
      </c>
      <c r="E23" s="67" t="s">
        <v>26</v>
      </c>
      <c r="F23" s="68"/>
      <c r="G23" s="38">
        <v>4.1666666666666664E-2</v>
      </c>
      <c r="H23" s="39">
        <v>2.7777777777777776E-2</v>
      </c>
      <c r="I23" s="12">
        <v>3.4722222222222224E-2</v>
      </c>
      <c r="J23" s="39">
        <v>3.4722222222222224E-2</v>
      </c>
      <c r="K23" s="63">
        <f t="shared" ref="K23:K26" si="5">L23-H23</f>
        <v>0.57638888888888906</v>
      </c>
      <c r="L23" s="64">
        <f t="shared" ref="L23:L25" si="6">K24-G24</f>
        <v>0.60416666666666685</v>
      </c>
      <c r="M23" s="65">
        <f t="shared" si="4"/>
        <v>0.57361111111111118</v>
      </c>
      <c r="N23" s="64">
        <f t="shared" si="3"/>
        <v>0.60833333333333339</v>
      </c>
      <c r="O23" s="1" t="s">
        <v>43</v>
      </c>
    </row>
    <row r="24" spans="1:15" x14ac:dyDescent="0.3">
      <c r="A24" s="20">
        <f t="shared" ref="A24:A26" si="7">A23+B24</f>
        <v>742</v>
      </c>
      <c r="B24" s="17">
        <v>8</v>
      </c>
      <c r="C24" s="33">
        <f t="shared" si="2"/>
        <v>385</v>
      </c>
      <c r="D24" s="17">
        <v>8</v>
      </c>
      <c r="E24" s="69" t="s">
        <v>27</v>
      </c>
      <c r="F24" s="70"/>
      <c r="G24" s="12">
        <v>4.1666666666666666E-3</v>
      </c>
      <c r="H24" s="12">
        <v>2.0833333333333333E-3</v>
      </c>
      <c r="I24" s="12">
        <v>4.1666666666666666E-3</v>
      </c>
      <c r="J24" s="12">
        <v>2.0833333333333333E-3</v>
      </c>
      <c r="K24" s="19">
        <f t="shared" si="5"/>
        <v>0.6083333333333335</v>
      </c>
      <c r="L24" s="14">
        <f t="shared" si="6"/>
        <v>0.61041666666666683</v>
      </c>
      <c r="M24" s="28">
        <f t="shared" si="4"/>
        <v>0.61250000000000004</v>
      </c>
      <c r="N24" s="14">
        <f t="shared" si="3"/>
        <v>0.61458333333333337</v>
      </c>
    </row>
    <row r="25" spans="1:15" x14ac:dyDescent="0.3">
      <c r="A25" s="20">
        <f t="shared" si="7"/>
        <v>747</v>
      </c>
      <c r="B25" s="17">
        <v>5</v>
      </c>
      <c r="C25" s="33">
        <f t="shared" si="2"/>
        <v>390</v>
      </c>
      <c r="D25" s="17">
        <v>5</v>
      </c>
      <c r="E25" s="67" t="s">
        <v>28</v>
      </c>
      <c r="F25" s="68"/>
      <c r="G25" s="12">
        <v>4.1666666666666666E-3</v>
      </c>
      <c r="H25" s="12">
        <v>2.0833333333333333E-3</v>
      </c>
      <c r="I25" s="12">
        <v>4.1666666666666666E-3</v>
      </c>
      <c r="J25" s="12">
        <v>1.3888888888888889E-3</v>
      </c>
      <c r="K25" s="19">
        <f t="shared" si="5"/>
        <v>0.61458333333333348</v>
      </c>
      <c r="L25" s="14">
        <f t="shared" si="6"/>
        <v>0.61666666666666681</v>
      </c>
      <c r="M25" s="28">
        <f t="shared" si="4"/>
        <v>0.61875000000000002</v>
      </c>
      <c r="N25" s="14">
        <f t="shared" si="3"/>
        <v>0.62013888888888891</v>
      </c>
    </row>
    <row r="26" spans="1:15" x14ac:dyDescent="0.3">
      <c r="A26" s="20">
        <f t="shared" si="7"/>
        <v>797</v>
      </c>
      <c r="B26" s="17">
        <v>50</v>
      </c>
      <c r="C26" s="33">
        <f t="shared" si="2"/>
        <v>440</v>
      </c>
      <c r="D26" s="17">
        <v>50</v>
      </c>
      <c r="E26" s="67" t="s">
        <v>29</v>
      </c>
      <c r="F26" s="68"/>
      <c r="G26" s="12">
        <v>1.7361111111111112E-2</v>
      </c>
      <c r="H26" s="12">
        <v>1.3888888888888889E-3</v>
      </c>
      <c r="I26" s="12">
        <v>1.7361111111111112E-2</v>
      </c>
      <c r="J26" s="12">
        <v>1.3888888888888889E-3</v>
      </c>
      <c r="K26" s="19">
        <f t="shared" si="5"/>
        <v>0.63402777777777797</v>
      </c>
      <c r="L26" s="14">
        <f>K32-G32</f>
        <v>0.63541666666666685</v>
      </c>
      <c r="M26" s="28">
        <f t="shared" si="4"/>
        <v>0.63750000000000007</v>
      </c>
      <c r="N26" s="14">
        <f t="shared" si="3"/>
        <v>0.63888888888888895</v>
      </c>
    </row>
    <row r="27" spans="1:15" x14ac:dyDescent="0.3">
      <c r="A27" s="31" t="s">
        <v>19</v>
      </c>
      <c r="B27" s="32" t="s">
        <v>19</v>
      </c>
      <c r="C27" s="17">
        <f t="shared" si="2"/>
        <v>491</v>
      </c>
      <c r="D27" s="40">
        <v>51</v>
      </c>
      <c r="E27" s="32" t="s">
        <v>19</v>
      </c>
      <c r="F27" s="41" t="s">
        <v>30</v>
      </c>
      <c r="G27" s="23"/>
      <c r="H27" s="23"/>
      <c r="I27" s="12">
        <v>1.9444444444444445E-2</v>
      </c>
      <c r="J27" s="12">
        <v>1.3888888888888889E-3</v>
      </c>
      <c r="K27" s="19"/>
      <c r="L27" s="14"/>
      <c r="M27" s="28">
        <f t="shared" si="4"/>
        <v>0.65833333333333344</v>
      </c>
      <c r="N27" s="14">
        <f t="shared" si="3"/>
        <v>0.65972222222222232</v>
      </c>
    </row>
    <row r="28" spans="1:15" x14ac:dyDescent="0.3">
      <c r="A28" s="31" t="s">
        <v>19</v>
      </c>
      <c r="B28" s="32" t="s">
        <v>19</v>
      </c>
      <c r="C28" s="17">
        <f t="shared" ref="C28:C31" si="8">C27+D28</f>
        <v>537</v>
      </c>
      <c r="D28" s="40">
        <v>46</v>
      </c>
      <c r="E28" s="32" t="s">
        <v>19</v>
      </c>
      <c r="F28" s="42" t="s">
        <v>31</v>
      </c>
      <c r="G28" s="23"/>
      <c r="H28" s="23"/>
      <c r="I28" s="12">
        <v>1.4583333333333332E-2</v>
      </c>
      <c r="J28" s="12">
        <v>1.3888888888888889E-3</v>
      </c>
      <c r="K28" s="19"/>
      <c r="L28" s="14"/>
      <c r="M28" s="28">
        <f t="shared" si="4"/>
        <v>0.6743055555555556</v>
      </c>
      <c r="N28" s="14">
        <f t="shared" si="3"/>
        <v>0.67569444444444449</v>
      </c>
    </row>
    <row r="29" spans="1:15" x14ac:dyDescent="0.3">
      <c r="A29" s="31" t="s">
        <v>19</v>
      </c>
      <c r="B29" s="32" t="s">
        <v>19</v>
      </c>
      <c r="C29" s="17">
        <f t="shared" si="8"/>
        <v>577</v>
      </c>
      <c r="D29" s="40">
        <v>40</v>
      </c>
      <c r="E29" s="32" t="s">
        <v>19</v>
      </c>
      <c r="F29" s="42" t="s">
        <v>32</v>
      </c>
      <c r="G29" s="23"/>
      <c r="H29" s="23"/>
      <c r="I29" s="12">
        <v>1.4583333333333332E-2</v>
      </c>
      <c r="J29" s="12">
        <v>6.9444444444444447E-4</v>
      </c>
      <c r="K29" s="19"/>
      <c r="L29" s="14"/>
      <c r="M29" s="28">
        <f t="shared" si="4"/>
        <v>0.69027777777777777</v>
      </c>
      <c r="N29" s="14">
        <f t="shared" si="3"/>
        <v>0.69097222222222221</v>
      </c>
    </row>
    <row r="30" spans="1:15" x14ac:dyDescent="0.3">
      <c r="A30" s="31" t="s">
        <v>19</v>
      </c>
      <c r="B30" s="32" t="s">
        <v>19</v>
      </c>
      <c r="C30" s="17">
        <f t="shared" si="8"/>
        <v>637</v>
      </c>
      <c r="D30" s="40">
        <v>60</v>
      </c>
      <c r="E30" s="32" t="s">
        <v>19</v>
      </c>
      <c r="F30" s="41" t="s">
        <v>33</v>
      </c>
      <c r="G30" s="23"/>
      <c r="H30" s="43"/>
      <c r="I30" s="12">
        <v>2.2222222222222223E-2</v>
      </c>
      <c r="J30" s="12">
        <v>6.9444444444444447E-4</v>
      </c>
      <c r="K30" s="19"/>
      <c r="L30" s="14"/>
      <c r="M30" s="28">
        <f t="shared" si="4"/>
        <v>0.71319444444444446</v>
      </c>
      <c r="N30" s="14">
        <f t="shared" si="3"/>
        <v>0.71388888888888891</v>
      </c>
    </row>
    <row r="31" spans="1:15" x14ac:dyDescent="0.3">
      <c r="A31" s="31" t="s">
        <v>19</v>
      </c>
      <c r="B31" s="32" t="s">
        <v>19</v>
      </c>
      <c r="C31" s="17">
        <f t="shared" si="8"/>
        <v>741</v>
      </c>
      <c r="D31" s="40">
        <v>104</v>
      </c>
      <c r="E31" s="32" t="s">
        <v>19</v>
      </c>
      <c r="F31" s="44" t="s">
        <v>34</v>
      </c>
      <c r="G31" s="43"/>
      <c r="H31" s="43"/>
      <c r="I31" s="12">
        <v>4.2361111111111106E-2</v>
      </c>
      <c r="J31" s="12">
        <v>2.7777777777777779E-3</v>
      </c>
      <c r="K31" s="19"/>
      <c r="L31" s="14"/>
      <c r="M31" s="28">
        <v>0.75624999999999998</v>
      </c>
      <c r="N31" s="14"/>
    </row>
    <row r="32" spans="1:15" x14ac:dyDescent="0.3">
      <c r="A32" s="20">
        <f>B32+A26</f>
        <v>826</v>
      </c>
      <c r="B32" s="17">
        <v>29</v>
      </c>
      <c r="C32" s="40"/>
      <c r="D32" s="40"/>
      <c r="E32" s="40" t="s">
        <v>35</v>
      </c>
      <c r="F32" s="11"/>
      <c r="G32" s="12">
        <v>1.3194444444444444E-2</v>
      </c>
      <c r="H32" s="12">
        <v>1.3888888888888889E-3</v>
      </c>
      <c r="I32" s="23"/>
      <c r="J32" s="23"/>
      <c r="K32" s="19">
        <f t="shared" ref="K32:K36" si="9">L32-H32</f>
        <v>0.64861111111111125</v>
      </c>
      <c r="L32" s="14">
        <f t="shared" ref="L32:L36" si="10">K33-G33</f>
        <v>0.65000000000000013</v>
      </c>
      <c r="M32" s="28"/>
      <c r="N32" s="14"/>
    </row>
    <row r="33" spans="1:14" x14ac:dyDescent="0.3">
      <c r="A33" s="20">
        <f t="shared" ref="A33:A36" si="11">A32+B33</f>
        <v>854</v>
      </c>
      <c r="B33" s="17">
        <v>28</v>
      </c>
      <c r="C33" s="40"/>
      <c r="D33" s="40"/>
      <c r="E33" s="45" t="s">
        <v>36</v>
      </c>
      <c r="F33" s="29"/>
      <c r="G33" s="12">
        <v>1.1111111111111112E-2</v>
      </c>
      <c r="H33" s="12">
        <v>6.9444444444444447E-4</v>
      </c>
      <c r="I33" s="23"/>
      <c r="J33" s="23"/>
      <c r="K33" s="19">
        <f t="shared" si="9"/>
        <v>0.6611111111111112</v>
      </c>
      <c r="L33" s="14">
        <f t="shared" si="10"/>
        <v>0.66180555555555565</v>
      </c>
      <c r="M33" s="28"/>
      <c r="N33" s="14"/>
    </row>
    <row r="34" spans="1:14" x14ac:dyDescent="0.3">
      <c r="A34" s="20">
        <f t="shared" si="11"/>
        <v>872</v>
      </c>
      <c r="B34" s="17">
        <v>18</v>
      </c>
      <c r="C34" s="40"/>
      <c r="D34" s="40"/>
      <c r="E34" s="40" t="s">
        <v>37</v>
      </c>
      <c r="F34" s="11"/>
      <c r="G34" s="12">
        <v>6.9444444444444441E-3</v>
      </c>
      <c r="H34" s="12">
        <v>6.9444444444444447E-4</v>
      </c>
      <c r="I34" s="23"/>
      <c r="J34" s="23"/>
      <c r="K34" s="19">
        <f t="shared" si="9"/>
        <v>0.66875000000000007</v>
      </c>
      <c r="L34" s="14">
        <f t="shared" si="10"/>
        <v>0.66944444444444451</v>
      </c>
      <c r="M34" s="28"/>
      <c r="N34" s="14"/>
    </row>
    <row r="35" spans="1:14" x14ac:dyDescent="0.3">
      <c r="A35" s="20">
        <f t="shared" si="11"/>
        <v>906</v>
      </c>
      <c r="B35" s="10">
        <v>34</v>
      </c>
      <c r="C35" s="45"/>
      <c r="D35" s="45"/>
      <c r="E35" s="45" t="s">
        <v>38</v>
      </c>
      <c r="F35" s="29"/>
      <c r="G35" s="12">
        <v>1.1111111111111112E-2</v>
      </c>
      <c r="H35" s="12">
        <v>6.9444444444444447E-4</v>
      </c>
      <c r="I35" s="23"/>
      <c r="J35" s="23"/>
      <c r="K35" s="19">
        <f t="shared" si="9"/>
        <v>0.68055555555555558</v>
      </c>
      <c r="L35" s="14">
        <f t="shared" si="10"/>
        <v>0.68125000000000002</v>
      </c>
      <c r="M35" s="28"/>
      <c r="N35" s="14"/>
    </row>
    <row r="36" spans="1:14" x14ac:dyDescent="0.3">
      <c r="A36" s="20">
        <f t="shared" si="11"/>
        <v>926</v>
      </c>
      <c r="B36" s="17">
        <v>20</v>
      </c>
      <c r="C36" s="40"/>
      <c r="D36" s="40"/>
      <c r="E36" s="40" t="s">
        <v>39</v>
      </c>
      <c r="F36" s="11"/>
      <c r="G36" s="12">
        <v>7.6388888888888886E-3</v>
      </c>
      <c r="H36" s="12">
        <v>2.0833333333333333E-3</v>
      </c>
      <c r="I36" s="23"/>
      <c r="J36" s="23"/>
      <c r="K36" s="19">
        <f t="shared" si="9"/>
        <v>0.68888888888888888</v>
      </c>
      <c r="L36" s="14">
        <f t="shared" si="10"/>
        <v>0.69097222222222221</v>
      </c>
      <c r="M36" s="28"/>
      <c r="N36" s="14"/>
    </row>
    <row r="37" spans="1:14" ht="15" thickBot="1" x14ac:dyDescent="0.35">
      <c r="A37" s="46">
        <f>A36+B37</f>
        <v>1016</v>
      </c>
      <c r="B37" s="47">
        <v>90</v>
      </c>
      <c r="C37" s="48"/>
      <c r="D37" s="48"/>
      <c r="E37" s="49" t="s">
        <v>40</v>
      </c>
      <c r="F37" s="50"/>
      <c r="G37" s="12">
        <v>4.1666666666666664E-2</v>
      </c>
      <c r="H37" s="43"/>
      <c r="I37" s="43"/>
      <c r="J37" s="43"/>
      <c r="K37" s="51">
        <v>0.73263888888888884</v>
      </c>
      <c r="L37" s="52"/>
      <c r="M37" s="53"/>
      <c r="N37" s="52"/>
    </row>
    <row r="38" spans="1:14" x14ac:dyDescent="0.3">
      <c r="G38" s="36"/>
      <c r="H38" s="36"/>
      <c r="I38" s="36"/>
      <c r="J38" s="36"/>
    </row>
    <row r="39" spans="1:14" x14ac:dyDescent="0.3">
      <c r="G39" s="36"/>
      <c r="H39" s="36"/>
      <c r="I39" s="36"/>
      <c r="J39" s="36"/>
    </row>
    <row r="40" spans="1:14" x14ac:dyDescent="0.3">
      <c r="G40" s="36"/>
      <c r="H40" s="36"/>
      <c r="I40" s="36"/>
      <c r="J40" s="36"/>
    </row>
    <row r="41" spans="1:14" ht="15" thickBot="1" x14ac:dyDescent="0.35">
      <c r="G41" s="36"/>
      <c r="H41" s="36"/>
      <c r="I41" s="36"/>
      <c r="J41" s="36"/>
    </row>
    <row r="42" spans="1:14" ht="15" thickBot="1" x14ac:dyDescent="0.35">
      <c r="A42" s="54" t="s">
        <v>0</v>
      </c>
      <c r="B42" s="55" t="s">
        <v>1</v>
      </c>
      <c r="C42" s="4" t="s">
        <v>2</v>
      </c>
      <c r="D42" s="4" t="s">
        <v>1</v>
      </c>
      <c r="E42" s="71" t="s">
        <v>3</v>
      </c>
      <c r="F42" s="72"/>
      <c r="G42" s="23" t="s">
        <v>4</v>
      </c>
      <c r="H42" s="23" t="s">
        <v>5</v>
      </c>
      <c r="I42" s="23" t="s">
        <v>4</v>
      </c>
      <c r="J42" s="23" t="s">
        <v>5</v>
      </c>
      <c r="K42" s="6" t="s">
        <v>6</v>
      </c>
      <c r="L42" s="7" t="s">
        <v>7</v>
      </c>
      <c r="M42" s="8" t="s">
        <v>6</v>
      </c>
      <c r="N42" s="7" t="s">
        <v>7</v>
      </c>
    </row>
    <row r="43" spans="1:14" ht="15" thickTop="1" x14ac:dyDescent="0.3">
      <c r="A43" s="20"/>
      <c r="B43" s="17"/>
      <c r="C43" s="40"/>
      <c r="D43" s="40"/>
      <c r="E43" s="56" t="s">
        <v>40</v>
      </c>
      <c r="F43" s="26"/>
      <c r="G43" s="23"/>
      <c r="H43" s="23"/>
      <c r="I43" s="23"/>
      <c r="J43" s="23"/>
      <c r="K43" s="57"/>
      <c r="L43" s="25">
        <v>0.4236111111111111</v>
      </c>
      <c r="M43" s="24"/>
      <c r="N43" s="25"/>
    </row>
    <row r="44" spans="1:14" x14ac:dyDescent="0.3">
      <c r="A44" s="20">
        <f t="shared" ref="A44:A48" si="12">A43+B44</f>
        <v>90</v>
      </c>
      <c r="B44" s="17">
        <v>90</v>
      </c>
      <c r="C44" s="40"/>
      <c r="D44" s="40"/>
      <c r="E44" s="40" t="s">
        <v>39</v>
      </c>
      <c r="F44" s="11"/>
      <c r="G44" s="12">
        <v>4.1666666666666664E-2</v>
      </c>
      <c r="H44" s="12">
        <v>2.0833333333333333E-3</v>
      </c>
      <c r="I44" s="23"/>
      <c r="J44" s="23"/>
      <c r="K44" s="19">
        <f>L43+G44</f>
        <v>0.46527777777777779</v>
      </c>
      <c r="L44" s="14">
        <f>K44+H44</f>
        <v>0.46736111111111112</v>
      </c>
      <c r="M44" s="28"/>
      <c r="N44" s="14"/>
    </row>
    <row r="45" spans="1:14" x14ac:dyDescent="0.3">
      <c r="A45" s="20">
        <f t="shared" si="12"/>
        <v>110</v>
      </c>
      <c r="B45" s="17">
        <v>20</v>
      </c>
      <c r="C45" s="40"/>
      <c r="D45" s="40"/>
      <c r="E45" s="45" t="s">
        <v>38</v>
      </c>
      <c r="F45" s="29"/>
      <c r="G45" s="12">
        <v>7.6388888888888886E-3</v>
      </c>
      <c r="H45" s="12">
        <v>6.9444444444444447E-4</v>
      </c>
      <c r="I45" s="23"/>
      <c r="J45" s="23"/>
      <c r="K45" s="19">
        <f t="shared" ref="K45:K48" si="13">L44+G45</f>
        <v>0.47499999999999998</v>
      </c>
      <c r="L45" s="14">
        <f t="shared" ref="L45:L48" si="14">K45+H45</f>
        <v>0.47569444444444442</v>
      </c>
      <c r="M45" s="28"/>
      <c r="N45" s="14"/>
    </row>
    <row r="46" spans="1:14" x14ac:dyDescent="0.3">
      <c r="A46" s="20">
        <f t="shared" si="12"/>
        <v>144</v>
      </c>
      <c r="B46" s="17">
        <v>34</v>
      </c>
      <c r="C46" s="40"/>
      <c r="D46" s="40"/>
      <c r="E46" s="40" t="s">
        <v>37</v>
      </c>
      <c r="F46" s="11"/>
      <c r="G46" s="12">
        <v>1.1111111111111112E-2</v>
      </c>
      <c r="H46" s="12">
        <v>6.9444444444444447E-4</v>
      </c>
      <c r="I46" s="23"/>
      <c r="J46" s="23"/>
      <c r="K46" s="19">
        <f t="shared" si="13"/>
        <v>0.48680555555555555</v>
      </c>
      <c r="L46" s="14">
        <f t="shared" si="14"/>
        <v>0.48749999999999999</v>
      </c>
      <c r="M46" s="28"/>
      <c r="N46" s="14"/>
    </row>
    <row r="47" spans="1:14" x14ac:dyDescent="0.3">
      <c r="A47" s="20">
        <f t="shared" si="12"/>
        <v>162</v>
      </c>
      <c r="B47" s="17">
        <v>18</v>
      </c>
      <c r="C47" s="40"/>
      <c r="D47" s="40"/>
      <c r="E47" s="45" t="s">
        <v>36</v>
      </c>
      <c r="F47" s="29"/>
      <c r="G47" s="12">
        <v>6.9444444444444441E-3</v>
      </c>
      <c r="H47" s="12">
        <v>6.9444444444444447E-4</v>
      </c>
      <c r="I47" s="23"/>
      <c r="J47" s="23"/>
      <c r="K47" s="19">
        <f t="shared" si="13"/>
        <v>0.49444444444444441</v>
      </c>
      <c r="L47" s="14">
        <f t="shared" si="14"/>
        <v>0.49513888888888885</v>
      </c>
      <c r="M47" s="28"/>
      <c r="N47" s="14"/>
    </row>
    <row r="48" spans="1:14" x14ac:dyDescent="0.3">
      <c r="A48" s="20">
        <f t="shared" si="12"/>
        <v>190</v>
      </c>
      <c r="B48" s="17">
        <v>28</v>
      </c>
      <c r="C48" s="40"/>
      <c r="D48" s="40"/>
      <c r="E48" s="40" t="s">
        <v>35</v>
      </c>
      <c r="F48" s="11"/>
      <c r="G48" s="12">
        <v>1.1111111111111112E-2</v>
      </c>
      <c r="H48" s="12">
        <v>1.3888888888888889E-3</v>
      </c>
      <c r="I48" s="23"/>
      <c r="J48" s="23"/>
      <c r="K48" s="19">
        <f t="shared" si="13"/>
        <v>0.50624999999999998</v>
      </c>
      <c r="L48" s="14">
        <f t="shared" si="14"/>
        <v>0.50763888888888886</v>
      </c>
      <c r="M48" s="28"/>
      <c r="N48" s="14"/>
    </row>
    <row r="49" spans="1:15" x14ac:dyDescent="0.3">
      <c r="A49" s="31" t="s">
        <v>19</v>
      </c>
      <c r="B49" s="32" t="s">
        <v>19</v>
      </c>
      <c r="C49" s="17"/>
      <c r="D49" s="40"/>
      <c r="E49" s="32" t="s">
        <v>19</v>
      </c>
      <c r="F49" s="44" t="s">
        <v>34</v>
      </c>
      <c r="G49" s="23"/>
      <c r="H49" s="23"/>
      <c r="I49" s="12">
        <v>5.5555555555555558E-3</v>
      </c>
      <c r="J49" s="12">
        <v>5.5555555555555558E-3</v>
      </c>
      <c r="K49" s="58" t="s">
        <v>19</v>
      </c>
      <c r="L49" s="59" t="s">
        <v>19</v>
      </c>
      <c r="M49" s="28"/>
      <c r="N49" s="14">
        <v>0.40763888888888888</v>
      </c>
    </row>
    <row r="50" spans="1:15" x14ac:dyDescent="0.3">
      <c r="A50" s="31" t="s">
        <v>19</v>
      </c>
      <c r="B50" s="32" t="s">
        <v>19</v>
      </c>
      <c r="C50" s="17">
        <f t="shared" ref="C50:C63" si="15">C49+D50</f>
        <v>104</v>
      </c>
      <c r="D50" s="40">
        <v>104</v>
      </c>
      <c r="E50" s="32" t="s">
        <v>19</v>
      </c>
      <c r="F50" s="41" t="s">
        <v>33</v>
      </c>
      <c r="G50" s="23"/>
      <c r="H50" s="23"/>
      <c r="I50" s="12">
        <v>3.7499999999999999E-2</v>
      </c>
      <c r="J50" s="12">
        <v>1.3888888888888889E-3</v>
      </c>
      <c r="K50" s="58" t="s">
        <v>19</v>
      </c>
      <c r="L50" s="59" t="s">
        <v>19</v>
      </c>
      <c r="M50" s="28">
        <f t="shared" ref="M50:M63" si="16">N49+I50</f>
        <v>0.44513888888888886</v>
      </c>
      <c r="N50" s="14">
        <f t="shared" ref="N50:N62" si="17">M50+J50</f>
        <v>0.44652777777777775</v>
      </c>
    </row>
    <row r="51" spans="1:15" x14ac:dyDescent="0.3">
      <c r="A51" s="31" t="s">
        <v>19</v>
      </c>
      <c r="B51" s="32" t="s">
        <v>19</v>
      </c>
      <c r="C51" s="17">
        <f t="shared" si="15"/>
        <v>164</v>
      </c>
      <c r="D51" s="40">
        <v>60</v>
      </c>
      <c r="E51" s="32" t="s">
        <v>19</v>
      </c>
      <c r="F51" s="42" t="s">
        <v>32</v>
      </c>
      <c r="G51" s="36"/>
      <c r="H51" s="36"/>
      <c r="I51" s="37">
        <v>2.2222222222222223E-2</v>
      </c>
      <c r="J51" s="12">
        <v>6.9444444444444447E-4</v>
      </c>
      <c r="K51" s="58" t="s">
        <v>19</v>
      </c>
      <c r="L51" s="59" t="s">
        <v>19</v>
      </c>
      <c r="M51" s="28">
        <f t="shared" si="16"/>
        <v>0.46874999999999994</v>
      </c>
      <c r="N51" s="14">
        <f t="shared" si="17"/>
        <v>0.46944444444444439</v>
      </c>
    </row>
    <row r="52" spans="1:15" x14ac:dyDescent="0.3">
      <c r="A52" s="31" t="s">
        <v>19</v>
      </c>
      <c r="B52" s="32" t="s">
        <v>19</v>
      </c>
      <c r="C52" s="17">
        <f t="shared" si="15"/>
        <v>204</v>
      </c>
      <c r="D52" s="40">
        <v>40</v>
      </c>
      <c r="E52" s="32" t="s">
        <v>19</v>
      </c>
      <c r="F52" s="42" t="s">
        <v>31</v>
      </c>
      <c r="G52" s="23"/>
      <c r="H52" s="23"/>
      <c r="I52" s="12">
        <v>1.4583333333333332E-2</v>
      </c>
      <c r="J52" s="12">
        <v>1.3888888888888889E-3</v>
      </c>
      <c r="K52" s="58" t="s">
        <v>19</v>
      </c>
      <c r="L52" s="59" t="s">
        <v>19</v>
      </c>
      <c r="M52" s="28">
        <f t="shared" si="16"/>
        <v>0.48402777777777772</v>
      </c>
      <c r="N52" s="14">
        <f t="shared" si="17"/>
        <v>0.48541666666666661</v>
      </c>
    </row>
    <row r="53" spans="1:15" x14ac:dyDescent="0.3">
      <c r="A53" s="31" t="s">
        <v>19</v>
      </c>
      <c r="B53" s="32" t="s">
        <v>19</v>
      </c>
      <c r="C53" s="17">
        <f t="shared" si="15"/>
        <v>250</v>
      </c>
      <c r="D53" s="40">
        <v>46</v>
      </c>
      <c r="E53" s="32" t="s">
        <v>19</v>
      </c>
      <c r="F53" s="41" t="s">
        <v>30</v>
      </c>
      <c r="G53" s="23"/>
      <c r="H53" s="23"/>
      <c r="I53" s="12">
        <v>1.3888888888888888E-2</v>
      </c>
      <c r="J53" s="12">
        <v>1.3888888888888889E-3</v>
      </c>
      <c r="K53" s="58" t="s">
        <v>19</v>
      </c>
      <c r="L53" s="59" t="s">
        <v>19</v>
      </c>
      <c r="M53" s="28">
        <f t="shared" si="16"/>
        <v>0.4993055555555555</v>
      </c>
      <c r="N53" s="14">
        <f t="shared" si="17"/>
        <v>0.50069444444444444</v>
      </c>
    </row>
    <row r="54" spans="1:15" x14ac:dyDescent="0.3">
      <c r="A54" s="20">
        <f>A48+B54</f>
        <v>219</v>
      </c>
      <c r="B54" s="17">
        <v>29</v>
      </c>
      <c r="C54" s="17">
        <f t="shared" si="15"/>
        <v>301</v>
      </c>
      <c r="D54" s="40">
        <v>51</v>
      </c>
      <c r="E54" s="67" t="s">
        <v>29</v>
      </c>
      <c r="F54" s="68"/>
      <c r="G54" s="12">
        <v>1.3194444444444444E-2</v>
      </c>
      <c r="H54" s="12">
        <v>1.3888888888888889E-3</v>
      </c>
      <c r="I54" s="12">
        <v>2.2222222222222223E-2</v>
      </c>
      <c r="J54" s="12">
        <v>1.3888888888888889E-3</v>
      </c>
      <c r="K54" s="19">
        <f>L48+G54</f>
        <v>0.52083333333333326</v>
      </c>
      <c r="L54" s="14">
        <f t="shared" ref="L54:L57" si="18">K54+H54</f>
        <v>0.52222222222222214</v>
      </c>
      <c r="M54" s="28">
        <f t="shared" si="16"/>
        <v>0.5229166666666667</v>
      </c>
      <c r="N54" s="14">
        <f t="shared" si="17"/>
        <v>0.52430555555555558</v>
      </c>
    </row>
    <row r="55" spans="1:15" x14ac:dyDescent="0.3">
      <c r="A55" s="20">
        <f t="shared" ref="A55:A57" si="19">A54+B55</f>
        <v>269</v>
      </c>
      <c r="B55" s="17">
        <v>50</v>
      </c>
      <c r="C55" s="17">
        <f t="shared" si="15"/>
        <v>351</v>
      </c>
      <c r="D55" s="40">
        <v>50</v>
      </c>
      <c r="E55" s="67" t="s">
        <v>28</v>
      </c>
      <c r="F55" s="68"/>
      <c r="G55" s="12">
        <v>1.7361111111111112E-2</v>
      </c>
      <c r="H55" s="12">
        <v>1.3888888888888889E-3</v>
      </c>
      <c r="I55" s="60">
        <v>1.7361111111111112E-2</v>
      </c>
      <c r="J55" s="12">
        <v>1.3888888888888889E-3</v>
      </c>
      <c r="K55" s="19">
        <f t="shared" ref="K55:K57" si="20">L54+G55</f>
        <v>0.5395833333333333</v>
      </c>
      <c r="L55" s="14">
        <f t="shared" si="18"/>
        <v>0.54097222222222219</v>
      </c>
      <c r="M55" s="28">
        <f t="shared" si="16"/>
        <v>0.54166666666666674</v>
      </c>
      <c r="N55" s="14">
        <f t="shared" si="17"/>
        <v>0.54305555555555562</v>
      </c>
    </row>
    <row r="56" spans="1:15" x14ac:dyDescent="0.3">
      <c r="A56" s="20">
        <f t="shared" si="19"/>
        <v>274</v>
      </c>
      <c r="B56" s="17">
        <v>5</v>
      </c>
      <c r="C56" s="17">
        <f t="shared" si="15"/>
        <v>356</v>
      </c>
      <c r="D56" s="40">
        <v>5</v>
      </c>
      <c r="E56" s="69" t="s">
        <v>27</v>
      </c>
      <c r="F56" s="70"/>
      <c r="G56" s="12">
        <v>4.1666666666666666E-3</v>
      </c>
      <c r="H56" s="12">
        <v>2.0833333333333333E-3</v>
      </c>
      <c r="I56" s="12">
        <v>4.1666666666666666E-3</v>
      </c>
      <c r="J56" s="12">
        <v>2.0833333333333333E-3</v>
      </c>
      <c r="K56" s="19">
        <f t="shared" si="20"/>
        <v>0.54513888888888884</v>
      </c>
      <c r="L56" s="14">
        <f t="shared" si="18"/>
        <v>0.54722222222222217</v>
      </c>
      <c r="M56" s="28">
        <f t="shared" si="16"/>
        <v>0.54722222222222228</v>
      </c>
      <c r="N56" s="14">
        <f t="shared" si="17"/>
        <v>0.5493055555555556</v>
      </c>
    </row>
    <row r="57" spans="1:15" x14ac:dyDescent="0.3">
      <c r="A57" s="20">
        <f t="shared" si="19"/>
        <v>282</v>
      </c>
      <c r="B57" s="17">
        <v>8</v>
      </c>
      <c r="C57" s="17">
        <f t="shared" si="15"/>
        <v>364</v>
      </c>
      <c r="D57" s="40">
        <v>8</v>
      </c>
      <c r="E57" s="67" t="s">
        <v>26</v>
      </c>
      <c r="F57" s="68"/>
      <c r="G57" s="12">
        <v>4.1666666666666666E-3</v>
      </c>
      <c r="H57" s="39">
        <v>2.7777777777777776E-2</v>
      </c>
      <c r="I57" s="12">
        <v>4.1666666666666666E-3</v>
      </c>
      <c r="J57" s="39">
        <v>3.125E-2</v>
      </c>
      <c r="K57" s="63">
        <f t="shared" si="20"/>
        <v>0.55138888888888882</v>
      </c>
      <c r="L57" s="64">
        <f t="shared" si="18"/>
        <v>0.57916666666666661</v>
      </c>
      <c r="M57" s="65">
        <f t="shared" si="16"/>
        <v>0.55347222222222225</v>
      </c>
      <c r="N57" s="64">
        <f t="shared" si="17"/>
        <v>0.58472222222222225</v>
      </c>
      <c r="O57" s="1" t="s">
        <v>43</v>
      </c>
    </row>
    <row r="58" spans="1:15" x14ac:dyDescent="0.3">
      <c r="A58" s="31" t="s">
        <v>19</v>
      </c>
      <c r="B58" s="32" t="s">
        <v>19</v>
      </c>
      <c r="C58" s="17">
        <f t="shared" si="15"/>
        <v>411</v>
      </c>
      <c r="D58" s="40">
        <v>47</v>
      </c>
      <c r="E58" s="32" t="s">
        <v>19</v>
      </c>
      <c r="F58" s="29" t="s">
        <v>25</v>
      </c>
      <c r="G58" s="23"/>
      <c r="H58" s="23"/>
      <c r="I58" s="12">
        <v>3.4722222222222224E-2</v>
      </c>
      <c r="J58" s="12">
        <v>6.9444444444444447E-4</v>
      </c>
      <c r="K58" s="58" t="s">
        <v>19</v>
      </c>
      <c r="L58" s="59" t="s">
        <v>19</v>
      </c>
      <c r="M58" s="28">
        <f t="shared" si="16"/>
        <v>0.61944444444444446</v>
      </c>
      <c r="N58" s="14">
        <f t="shared" si="17"/>
        <v>0.62013888888888891</v>
      </c>
    </row>
    <row r="59" spans="1:15" x14ac:dyDescent="0.3">
      <c r="A59" s="31" t="s">
        <v>19</v>
      </c>
      <c r="B59" s="32" t="s">
        <v>19</v>
      </c>
      <c r="C59" s="17">
        <f t="shared" si="15"/>
        <v>432</v>
      </c>
      <c r="D59" s="40">
        <v>21</v>
      </c>
      <c r="E59" s="32" t="s">
        <v>19</v>
      </c>
      <c r="F59" s="29" t="s">
        <v>24</v>
      </c>
      <c r="G59" s="23"/>
      <c r="H59" s="23"/>
      <c r="I59" s="12">
        <v>1.1805555555555555E-2</v>
      </c>
      <c r="J59" s="37">
        <v>6.9444444444444447E-4</v>
      </c>
      <c r="K59" s="58" t="s">
        <v>19</v>
      </c>
      <c r="L59" s="59" t="s">
        <v>19</v>
      </c>
      <c r="M59" s="28">
        <f t="shared" si="16"/>
        <v>0.63194444444444442</v>
      </c>
      <c r="N59" s="14">
        <f t="shared" si="17"/>
        <v>0.63263888888888886</v>
      </c>
    </row>
    <row r="60" spans="1:15" x14ac:dyDescent="0.3">
      <c r="A60" s="31" t="s">
        <v>19</v>
      </c>
      <c r="B60" s="32" t="s">
        <v>19</v>
      </c>
      <c r="C60" s="17">
        <f t="shared" si="15"/>
        <v>496</v>
      </c>
      <c r="D60" s="40">
        <v>64</v>
      </c>
      <c r="E60" s="32" t="s">
        <v>19</v>
      </c>
      <c r="F60" s="26" t="s">
        <v>23</v>
      </c>
      <c r="G60" s="23"/>
      <c r="H60" s="23"/>
      <c r="I60" s="37">
        <v>2.7777777777777776E-2</v>
      </c>
      <c r="J60" s="12">
        <v>3.472222222222222E-3</v>
      </c>
      <c r="K60" s="58" t="s">
        <v>19</v>
      </c>
      <c r="L60" s="59" t="s">
        <v>19</v>
      </c>
      <c r="M60" s="28">
        <f t="shared" si="16"/>
        <v>0.66041666666666665</v>
      </c>
      <c r="N60" s="14">
        <f t="shared" si="17"/>
        <v>0.66388888888888886</v>
      </c>
    </row>
    <row r="61" spans="1:15" x14ac:dyDescent="0.3">
      <c r="A61" s="31" t="s">
        <v>19</v>
      </c>
      <c r="B61" s="32" t="s">
        <v>19</v>
      </c>
      <c r="C61" s="17">
        <f t="shared" si="15"/>
        <v>574</v>
      </c>
      <c r="D61" s="40">
        <v>78</v>
      </c>
      <c r="E61" s="32" t="s">
        <v>19</v>
      </c>
      <c r="F61" s="35" t="s">
        <v>22</v>
      </c>
      <c r="G61" s="23"/>
      <c r="H61" s="23"/>
      <c r="I61" s="37">
        <v>2.7777777777777776E-2</v>
      </c>
      <c r="J61" s="12">
        <v>6.9444444444444447E-4</v>
      </c>
      <c r="K61" s="58" t="s">
        <v>19</v>
      </c>
      <c r="L61" s="59" t="s">
        <v>19</v>
      </c>
      <c r="M61" s="28">
        <f t="shared" si="16"/>
        <v>0.69166666666666665</v>
      </c>
      <c r="N61" s="14">
        <f t="shared" si="17"/>
        <v>0.69236111111111109</v>
      </c>
    </row>
    <row r="62" spans="1:15" x14ac:dyDescent="0.3">
      <c r="A62" s="31" t="s">
        <v>19</v>
      </c>
      <c r="B62" s="32" t="s">
        <v>19</v>
      </c>
      <c r="C62" s="17">
        <f t="shared" si="15"/>
        <v>654</v>
      </c>
      <c r="D62" s="40">
        <v>80</v>
      </c>
      <c r="E62" s="32" t="s">
        <v>19</v>
      </c>
      <c r="F62" s="29" t="s">
        <v>21</v>
      </c>
      <c r="G62" s="23"/>
      <c r="H62" s="23"/>
      <c r="I62" s="12">
        <v>2.7777777777777776E-2</v>
      </c>
      <c r="J62" s="12">
        <v>6.9444444444444447E-4</v>
      </c>
      <c r="K62" s="58" t="s">
        <v>19</v>
      </c>
      <c r="L62" s="59" t="s">
        <v>19</v>
      </c>
      <c r="M62" s="28">
        <f t="shared" si="16"/>
        <v>0.72013888888888888</v>
      </c>
      <c r="N62" s="14">
        <f t="shared" si="17"/>
        <v>0.72083333333333333</v>
      </c>
    </row>
    <row r="63" spans="1:15" x14ac:dyDescent="0.3">
      <c r="A63" s="31" t="s">
        <v>19</v>
      </c>
      <c r="B63" s="32" t="s">
        <v>19</v>
      </c>
      <c r="C63" s="17">
        <f t="shared" si="15"/>
        <v>741</v>
      </c>
      <c r="D63" s="40">
        <v>87</v>
      </c>
      <c r="E63" s="32" t="s">
        <v>19</v>
      </c>
      <c r="F63" s="29" t="s">
        <v>20</v>
      </c>
      <c r="G63" s="43"/>
      <c r="H63" s="43"/>
      <c r="I63" s="12">
        <v>4.027777777777778E-2</v>
      </c>
      <c r="J63" s="43"/>
      <c r="K63" s="58" t="s">
        <v>19</v>
      </c>
      <c r="L63" s="59" t="s">
        <v>19</v>
      </c>
      <c r="M63" s="28">
        <f t="shared" si="16"/>
        <v>0.76111111111111107</v>
      </c>
      <c r="N63" s="14"/>
    </row>
    <row r="64" spans="1:15" x14ac:dyDescent="0.3">
      <c r="A64" s="20">
        <f>A57+B64</f>
        <v>353</v>
      </c>
      <c r="B64" s="17">
        <v>71</v>
      </c>
      <c r="C64" s="40"/>
      <c r="D64" s="40"/>
      <c r="E64" s="45" t="s">
        <v>18</v>
      </c>
      <c r="F64" s="29"/>
      <c r="G64" s="38">
        <v>4.1666666666666664E-2</v>
      </c>
      <c r="H64" s="12">
        <v>6.9444444444444447E-4</v>
      </c>
      <c r="I64" s="12"/>
      <c r="J64" s="12"/>
      <c r="K64" s="19">
        <f>L57+G64</f>
        <v>0.62083333333333324</v>
      </c>
      <c r="L64" s="14">
        <f t="shared" ref="L64:L74" si="21">K64+H64</f>
        <v>0.62152777777777768</v>
      </c>
      <c r="M64" s="28"/>
      <c r="N64" s="14"/>
    </row>
    <row r="65" spans="1:14" x14ac:dyDescent="0.3">
      <c r="A65" s="20">
        <f t="shared" ref="A65:A69" si="22">A64+B65</f>
        <v>370</v>
      </c>
      <c r="B65" s="10">
        <v>17</v>
      </c>
      <c r="C65" s="45"/>
      <c r="D65" s="45"/>
      <c r="E65" s="56" t="s">
        <v>17</v>
      </c>
      <c r="F65" s="26"/>
      <c r="G65" s="30">
        <v>1.0416666666666666E-2</v>
      </c>
      <c r="H65" s="30">
        <v>2.7777777777777779E-3</v>
      </c>
      <c r="I65" s="30"/>
      <c r="J65" s="30"/>
      <c r="K65" s="19">
        <f t="shared" ref="K65:K69" si="23">L64+G65</f>
        <v>0.63194444444444431</v>
      </c>
      <c r="L65" s="14">
        <f t="shared" si="21"/>
        <v>0.63472222222222208</v>
      </c>
      <c r="M65" s="28"/>
      <c r="N65" s="14"/>
    </row>
    <row r="66" spans="1:14" x14ac:dyDescent="0.3">
      <c r="A66" s="20">
        <f t="shared" si="22"/>
        <v>379</v>
      </c>
      <c r="B66" s="17">
        <v>9</v>
      </c>
      <c r="C66" s="40"/>
      <c r="D66" s="40"/>
      <c r="E66" s="40" t="s">
        <v>16</v>
      </c>
      <c r="F66" s="11"/>
      <c r="G66" s="12">
        <v>7.6388888888888886E-3</v>
      </c>
      <c r="H66" s="12">
        <v>1.3888888888888889E-3</v>
      </c>
      <c r="I66" s="27"/>
      <c r="J66" s="27"/>
      <c r="K66" s="19">
        <f t="shared" si="23"/>
        <v>0.64236111111111094</v>
      </c>
      <c r="L66" s="14">
        <f t="shared" si="21"/>
        <v>0.64374999999999982</v>
      </c>
      <c r="M66" s="28"/>
      <c r="N66" s="14"/>
    </row>
    <row r="67" spans="1:14" x14ac:dyDescent="0.3">
      <c r="A67" s="20">
        <f t="shared" si="22"/>
        <v>414</v>
      </c>
      <c r="B67" s="17">
        <v>35</v>
      </c>
      <c r="C67" s="40"/>
      <c r="D67" s="40"/>
      <c r="E67" s="40" t="s">
        <v>15</v>
      </c>
      <c r="F67" s="11"/>
      <c r="G67" s="12">
        <v>1.7361111111111112E-2</v>
      </c>
      <c r="H67" s="12">
        <v>6.9444444444444447E-4</v>
      </c>
      <c r="I67" s="12"/>
      <c r="J67" s="12"/>
      <c r="K67" s="19">
        <f t="shared" si="23"/>
        <v>0.66111111111111098</v>
      </c>
      <c r="L67" s="14">
        <f t="shared" si="21"/>
        <v>0.66180555555555542</v>
      </c>
      <c r="M67" s="28"/>
      <c r="N67" s="14"/>
    </row>
    <row r="68" spans="1:14" x14ac:dyDescent="0.3">
      <c r="A68" s="20">
        <f t="shared" si="22"/>
        <v>665</v>
      </c>
      <c r="B68" s="17">
        <v>251</v>
      </c>
      <c r="C68" s="40"/>
      <c r="D68" s="40"/>
      <c r="E68" s="40" t="s">
        <v>14</v>
      </c>
      <c r="F68" s="11"/>
      <c r="G68" s="12">
        <v>7.2916666666666671E-2</v>
      </c>
      <c r="H68" s="12">
        <v>2.0833333333333333E-3</v>
      </c>
      <c r="I68" s="12"/>
      <c r="J68" s="12"/>
      <c r="K68" s="19">
        <f t="shared" si="23"/>
        <v>0.73472222222222205</v>
      </c>
      <c r="L68" s="14">
        <f t="shared" si="21"/>
        <v>0.73680555555555538</v>
      </c>
      <c r="M68" s="28"/>
      <c r="N68" s="14"/>
    </row>
    <row r="69" spans="1:14" x14ac:dyDescent="0.3">
      <c r="A69" s="20">
        <f t="shared" si="22"/>
        <v>668</v>
      </c>
      <c r="B69" s="17">
        <v>3</v>
      </c>
      <c r="C69" s="40"/>
      <c r="D69" s="40"/>
      <c r="E69" s="56" t="s">
        <v>13</v>
      </c>
      <c r="F69" s="26"/>
      <c r="G69" s="12">
        <v>2.7777777777777779E-3</v>
      </c>
      <c r="H69" s="12">
        <v>4.1666666666666666E-3</v>
      </c>
      <c r="I69" s="12"/>
      <c r="J69" s="12"/>
      <c r="K69" s="19">
        <f t="shared" si="23"/>
        <v>0.73958333333333315</v>
      </c>
      <c r="L69" s="14">
        <f t="shared" si="21"/>
        <v>0.7437499999999998</v>
      </c>
      <c r="M69" s="28"/>
      <c r="N69" s="14"/>
    </row>
    <row r="70" spans="1:14" x14ac:dyDescent="0.3">
      <c r="A70" s="20">
        <f>A69+B70</f>
        <v>672</v>
      </c>
      <c r="B70" s="17">
        <v>4</v>
      </c>
      <c r="C70" s="40"/>
      <c r="D70" s="40"/>
      <c r="E70" s="40" t="s">
        <v>12</v>
      </c>
      <c r="F70" s="11"/>
      <c r="G70" s="12">
        <v>4.1666666666666666E-3</v>
      </c>
      <c r="H70" s="12">
        <v>1.3888888888888889E-3</v>
      </c>
      <c r="I70" s="12"/>
      <c r="J70" s="12"/>
      <c r="K70" s="19">
        <f>L69+G70</f>
        <v>0.74791666666666645</v>
      </c>
      <c r="L70" s="14">
        <f t="shared" si="21"/>
        <v>0.74930555555555534</v>
      </c>
      <c r="M70" s="28"/>
      <c r="N70" s="14"/>
    </row>
    <row r="71" spans="1:14" x14ac:dyDescent="0.3">
      <c r="A71" s="20">
        <f t="shared" ref="A71:A74" si="24">A70+B71</f>
        <v>876</v>
      </c>
      <c r="B71" s="17">
        <v>204</v>
      </c>
      <c r="C71" s="40"/>
      <c r="D71" s="40"/>
      <c r="E71" s="40" t="s">
        <v>11</v>
      </c>
      <c r="F71" s="11"/>
      <c r="G71" s="12">
        <v>7.2916666666666671E-2</v>
      </c>
      <c r="H71" s="12">
        <v>6.9444444444444447E-4</v>
      </c>
      <c r="I71" s="27"/>
      <c r="J71" s="27"/>
      <c r="K71" s="19">
        <f t="shared" ref="K71:K74" si="25">L70+G71</f>
        <v>0.82222222222222197</v>
      </c>
      <c r="L71" s="14">
        <f t="shared" si="21"/>
        <v>0.82291666666666641</v>
      </c>
      <c r="M71" s="28"/>
      <c r="N71" s="14"/>
    </row>
    <row r="72" spans="1:14" x14ac:dyDescent="0.3">
      <c r="A72" s="20">
        <f t="shared" si="24"/>
        <v>995</v>
      </c>
      <c r="B72" s="17">
        <v>119</v>
      </c>
      <c r="C72" s="40"/>
      <c r="D72" s="40"/>
      <c r="E72" s="40" t="s">
        <v>10</v>
      </c>
      <c r="F72" s="11"/>
      <c r="G72" s="12">
        <v>4.2361111111111106E-2</v>
      </c>
      <c r="H72" s="12">
        <v>2.0833333333333333E-3</v>
      </c>
      <c r="I72" s="12"/>
      <c r="J72" s="12"/>
      <c r="K72" s="19">
        <f t="shared" si="25"/>
        <v>0.86527777777777748</v>
      </c>
      <c r="L72" s="14">
        <f t="shared" si="21"/>
        <v>0.86736111111111081</v>
      </c>
      <c r="M72" s="28"/>
      <c r="N72" s="14"/>
    </row>
    <row r="73" spans="1:14" x14ac:dyDescent="0.3">
      <c r="A73" s="20">
        <f t="shared" si="24"/>
        <v>999</v>
      </c>
      <c r="B73" s="17">
        <v>4</v>
      </c>
      <c r="C73" s="40"/>
      <c r="D73" s="40"/>
      <c r="E73" s="10" t="s">
        <v>42</v>
      </c>
      <c r="F73" s="11"/>
      <c r="G73" s="12">
        <v>4.1666666666666666E-3</v>
      </c>
      <c r="H73" s="12">
        <v>6.9444444444444447E-4</v>
      </c>
      <c r="I73" s="12"/>
      <c r="J73" s="12"/>
      <c r="K73" s="19">
        <f t="shared" si="25"/>
        <v>0.87152777777777746</v>
      </c>
      <c r="L73" s="14">
        <f t="shared" si="21"/>
        <v>0.8722222222222219</v>
      </c>
      <c r="M73" s="28"/>
      <c r="N73" s="14"/>
    </row>
    <row r="74" spans="1:14" x14ac:dyDescent="0.3">
      <c r="A74" s="20">
        <f t="shared" si="24"/>
        <v>1007</v>
      </c>
      <c r="B74" s="17">
        <v>8</v>
      </c>
      <c r="C74" s="40"/>
      <c r="D74" s="40"/>
      <c r="E74" s="40" t="s">
        <v>9</v>
      </c>
      <c r="F74" s="11"/>
      <c r="G74" s="12">
        <v>4.8611111111111112E-3</v>
      </c>
      <c r="H74" s="12">
        <v>6.9444444444444447E-4</v>
      </c>
      <c r="I74" s="12"/>
      <c r="J74" s="12"/>
      <c r="K74" s="19">
        <f t="shared" si="25"/>
        <v>0.87708333333333299</v>
      </c>
      <c r="L74" s="14">
        <f t="shared" si="21"/>
        <v>0.87777777777777743</v>
      </c>
      <c r="M74" s="28"/>
      <c r="N74" s="14"/>
    </row>
    <row r="75" spans="1:14" ht="15" thickBot="1" x14ac:dyDescent="0.35">
      <c r="A75" s="46">
        <f>A74+B75</f>
        <v>1016</v>
      </c>
      <c r="B75" s="47">
        <v>9</v>
      </c>
      <c r="C75" s="48"/>
      <c r="D75" s="48"/>
      <c r="E75" s="61" t="s">
        <v>8</v>
      </c>
      <c r="F75" s="62"/>
      <c r="G75" s="12">
        <v>4.8611111111111112E-3</v>
      </c>
      <c r="H75" s="12"/>
      <c r="I75" s="27"/>
      <c r="J75" s="27"/>
      <c r="K75" s="51">
        <f>L74+G75</f>
        <v>0.88263888888888853</v>
      </c>
      <c r="L75" s="52"/>
      <c r="M75" s="53"/>
      <c r="N75" s="52"/>
    </row>
  </sheetData>
  <mergeCells count="11">
    <mergeCell ref="A1:N1"/>
    <mergeCell ref="E55:F55"/>
    <mergeCell ref="E56:F56"/>
    <mergeCell ref="E57:F57"/>
    <mergeCell ref="E4:F4"/>
    <mergeCell ref="E23:F23"/>
    <mergeCell ref="E24:F24"/>
    <mergeCell ref="E25:F25"/>
    <mergeCell ref="E42:F42"/>
    <mergeCell ref="E26:F26"/>
    <mergeCell ref="E54:F54"/>
  </mergeCells>
  <pageMargins left="0.7" right="0.7" top="0.78740157499999996" bottom="0.78740157499999996" header="0.3" footer="0.3"/>
  <pageSetup paperSize="9" scale="6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rozkład</vt:lpstr>
      <vt:lpstr>rozkład!Oblast_tisku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2025-03-31T14:02:12Z</dcterms:created>
  <dcterms:modified xsi:type="dcterms:W3CDTF">2025-06-11T12:12:37Z</dcterms:modified>
</cp:coreProperties>
</file>